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https://enabelbe.sharepoint.com/sites/RWA/Contracts/21_Public_Contracts/RWA21001 KWIGIRA/RWA21001-10065_Renovation of Quality Control Laboratory - Kicukiro/2_CSC/RElaunched Q2-26/"/>
    </mc:Choice>
  </mc:AlternateContent>
  <xr:revisionPtr revIDLastSave="6" documentId="13_ncr:1_{F2A431D5-D4C6-4AAC-A2CD-CBC6999E957A}" xr6:coauthVersionLast="47" xr6:coauthVersionMax="47" xr10:uidLastSave="{DEDCB007-22BA-4904-9B9D-A67080A2E6BA}"/>
  <bookViews>
    <workbookView xWindow="-110" yWindow="-110" windowWidth="19420" windowHeight="10300" xr2:uid="{00000000-000D-0000-FFFF-FFFF00000000}"/>
  </bookViews>
  <sheets>
    <sheet name="BoQ" sheetId="6"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5" i="6" l="1"/>
  <c r="G78" i="6"/>
  <c r="G139" i="6"/>
  <c r="G184" i="6"/>
  <c r="G185" i="6"/>
</calcChain>
</file>

<file path=xl/sharedStrings.xml><?xml version="1.0" encoding="utf-8"?>
<sst xmlns="http://schemas.openxmlformats.org/spreadsheetml/2006/main" count="341" uniqueCount="202">
  <si>
    <t>Bill Of Quantities</t>
  </si>
  <si>
    <t>Item</t>
  </si>
  <si>
    <t>Description</t>
  </si>
  <si>
    <t>Unity</t>
  </si>
  <si>
    <t>Qty</t>
  </si>
  <si>
    <t>Rate (RWF- taxes excl.)</t>
  </si>
  <si>
    <t>Total amount (RWF- taxes excl.)</t>
  </si>
  <si>
    <t>A.</t>
  </si>
  <si>
    <t xml:space="preserve">Preliminaries </t>
  </si>
  <si>
    <t>Terrain levelling: Removing topsoil up to a height not exceeding 300mm</t>
  </si>
  <si>
    <t>㎡</t>
  </si>
  <si>
    <t>Excavation of trench  Price includes removal of excavated earthworks to approved dumpsite.</t>
  </si>
  <si>
    <t>㎥</t>
  </si>
  <si>
    <t>Backfilling and compaction around the foundation + surface compaction inside the rooms</t>
  </si>
  <si>
    <t xml:space="preserve">Mass concrete mixed at 1:2:4 on bottom of the trench of foundation of 50mm thick  </t>
  </si>
  <si>
    <t>Apply an approved anti-termite chemical treatment targeting subterranean termites (wood-destroying), mole crickets, and other pests, including treatment beneath floor slabs, along the bottom and sides of foundation trenches, and the formation and treatment of shallow furrows adjacent to foundation walls, all in accordance with the specifications and to the satisfaction of the Engineer.</t>
  </si>
  <si>
    <t>Floor concrete of 10cm thick, including BRC mesh of steel rebars of 6mm dia</t>
  </si>
  <si>
    <t>Supply and fix of Metallic tube 40*60mm 2mm Thick for the vertical members</t>
  </si>
  <si>
    <t>Lm</t>
  </si>
  <si>
    <t>Supply and fix Metallic tube 40*40mm 1.5mm for the horizontal members</t>
  </si>
  <si>
    <r>
      <t xml:space="preserve">Supply and fix the steel door (1.200 x 2.1 m </t>
    </r>
    <r>
      <rPr>
        <vertAlign val="superscript"/>
        <sz val="12"/>
        <rFont val="Century Gothic"/>
        <family val="2"/>
      </rPr>
      <t>(+/- 2-5 mm)</t>
    </r>
    <r>
      <rPr>
        <sz val="12"/>
        <rFont val="Century Gothic"/>
        <family val="2"/>
      </rPr>
      <t>) made from 40x40x1.5 tubes, with necessary painting, frames, hinges, and all necessary accessories (hinges, rubber, screws, Door handles, etc.).</t>
    </r>
  </si>
  <si>
    <t>Sub total A</t>
  </si>
  <si>
    <t>B.</t>
  </si>
  <si>
    <t xml:space="preserve">The roof and the truss made in steel tubes </t>
  </si>
  <si>
    <t>Supply and fix corrugated Roof cover in iron sheet 28 BG with G crump on the metallic structure. The cost should also include 60x40x1.5mm metallic tubes for trusses; 40x40x1.5 mm metallic tubes for parings and rafters; and others for posts, ridges, descents, and other accessories.</t>
  </si>
  <si>
    <t>Supply and fixing of metallic gutter with a thickness of 1.5mm.  Prepare and apply anti rust Two coats and three coats of first-grade plastic emulsion paint (Color to be approved by client).</t>
  </si>
  <si>
    <t>Supply and fix the Metallic Fascia board</t>
  </si>
  <si>
    <t>Supply  install new pvc pipe 90Ø and all accessories to complete the works (PN10) );Elbows,…</t>
  </si>
  <si>
    <t>lm</t>
  </si>
  <si>
    <t xml:space="preserve">Door locker with padlock as per the client approval </t>
  </si>
  <si>
    <t>pcs</t>
  </si>
  <si>
    <t>Sub total B</t>
  </si>
  <si>
    <t xml:space="preserve">Introduction of Vaccine and Biologicals Sample preparation  rooms </t>
  </si>
  <si>
    <t>C.</t>
  </si>
  <si>
    <t xml:space="preserve">The civil works </t>
  </si>
  <si>
    <t>Carefully demolish the masonry wall and remove the debris to the dump site</t>
  </si>
  <si>
    <t>Carefully demolish the pavement/ existing floor tiles and take the debris to the dump site</t>
  </si>
  <si>
    <t>Careful removal of the ceiling all types,( ceiling including electrical and IT components and remove arising debris )and dispose the undamaged to the place indicated by the client, removal the debris to the allocated by the contractor</t>
  </si>
  <si>
    <t>Supply and construction of the masonry  factory bricks of 20cm thick  in cement mortar (1:3) with straight horizontal and vertical joints, regular form and pointing</t>
  </si>
  <si>
    <t xml:space="preserve">The floor screeding with Cement sand mortar mixed at a ratio of 1:3 onto the walls </t>
  </si>
  <si>
    <t>Prepare and apply an approved undercoat and two coats of high gloss oil-based paint</t>
  </si>
  <si>
    <t>Supply and installation of 6mm plan glass to cover the top spaces of meeting room</t>
  </si>
  <si>
    <t>Reinforced concrete fcu=20Mpa, Cement mix Ratio:1:1.5:3  : 4 graded stone aggregate 40 mm nominal size)</t>
  </si>
  <si>
    <t>Reinforced concrete for Lintels including steel fixing and shuttering</t>
  </si>
  <si>
    <t>m³</t>
  </si>
  <si>
    <t>Sub total C</t>
  </si>
  <si>
    <t>D.</t>
  </si>
  <si>
    <t xml:space="preserve">Ceiling work </t>
  </si>
  <si>
    <t>Plastering and smoothening of the concrete roof slab with cement sand mortar mixed at 1:3</t>
  </si>
  <si>
    <t>Supply and apply 2 coats of epoxy resin of high quality  to the whole area of the lab</t>
  </si>
  <si>
    <t xml:space="preserve">Supply and installation of alummium panels doors with the following size: </t>
  </si>
  <si>
    <r>
      <t>Size : 1.00x2.100m</t>
    </r>
    <r>
      <rPr>
        <vertAlign val="superscript"/>
        <sz val="12"/>
        <rFont val="Century Gothic"/>
        <family val="2"/>
      </rPr>
      <t>(+/-2-5mm)</t>
    </r>
  </si>
  <si>
    <r>
      <t>Size : 1.40x2.100m</t>
    </r>
    <r>
      <rPr>
        <vertAlign val="superscript"/>
        <sz val="12"/>
        <rFont val="Century Gothic"/>
        <family val="2"/>
      </rPr>
      <t>(+/-2-5mm)</t>
    </r>
  </si>
  <si>
    <t>Pcs</t>
  </si>
  <si>
    <r>
      <t>Size : 0.900x2.100m</t>
    </r>
    <r>
      <rPr>
        <vertAlign val="superscript"/>
        <sz val="12"/>
        <rFont val="Century Gothic"/>
        <family val="2"/>
      </rPr>
      <t>(+/-2-5mm)</t>
    </r>
  </si>
  <si>
    <t xml:space="preserve">Supply and fix the doors stoppers made in stainless and well fixed to the floor </t>
  </si>
  <si>
    <r>
      <t xml:space="preserve">Supply and fix Glazed Aluminum doors with frames, hinges, and all necessary accessories; hinges, rubber, screws, etc. (SIZE:1.5x2.4m </t>
    </r>
    <r>
      <rPr>
        <vertAlign val="superscript"/>
        <sz val="12"/>
        <rFont val="Century Gothic"/>
        <family val="2"/>
      </rPr>
      <t>+/-2-5mm</t>
    </r>
    <r>
      <rPr>
        <sz val="12"/>
        <rFont val="Century Gothic"/>
        <family val="2"/>
      </rPr>
      <t>)</t>
    </r>
  </si>
  <si>
    <r>
      <t>Supply and fix Glazed Aluminum doors with frames, hinges, and all necessary accessories; hinges, rubber, screws, etc. (SIZE:1.2*2.4</t>
    </r>
    <r>
      <rPr>
        <vertAlign val="superscript"/>
        <sz val="12"/>
        <rFont val="Century Gothic"/>
        <family val="2"/>
      </rPr>
      <t>(+/-2-5mm)</t>
    </r>
    <r>
      <rPr>
        <sz val="12"/>
        <rFont val="Century Gothic"/>
        <family val="2"/>
      </rPr>
      <t>)</t>
    </r>
  </si>
  <si>
    <t>Sub total D</t>
  </si>
  <si>
    <t>E.</t>
  </si>
  <si>
    <t xml:space="preserve">Ceiling made in concrete reinforced with a mesh </t>
  </si>
  <si>
    <t xml:space="preserve">Supply and fix of a metallic sheet of 2mm thick </t>
  </si>
  <si>
    <t>Replace the waterproof  Gypsum boards ceiling with all . Price includes silk vinyl painting on both sides with required preparation works to final paint coat.</t>
  </si>
  <si>
    <t>Sub total E</t>
  </si>
  <si>
    <t>F.</t>
  </si>
  <si>
    <t>Supply the Laboratory bench</t>
  </si>
  <si>
    <r>
      <t>Supply and installation of a weighing table made in Granite all sides with a minimum 8cm Thick, LXWXH=80Cmx60cmx75cm</t>
    </r>
    <r>
      <rPr>
        <vertAlign val="superscript"/>
        <sz val="12"/>
        <rFont val="Century Gothic"/>
        <family val="2"/>
      </rPr>
      <t>(+/-2-5mm)</t>
    </r>
  </si>
  <si>
    <t>No</t>
  </si>
  <si>
    <r>
      <t xml:space="preserve">Supply and installation of a laboratory bench with the following specifications: 
</t>
    </r>
    <r>
      <rPr>
        <b/>
        <sz val="12"/>
        <rFont val="Century Gothic"/>
        <family val="2"/>
      </rPr>
      <t>*Doors are made by 18mm melamine board with 2.0PVC eding.</t>
    </r>
    <r>
      <rPr>
        <sz val="12"/>
        <rFont val="Century Gothic"/>
        <family val="2"/>
      </rPr>
      <t xml:space="preserve">
</t>
    </r>
    <r>
      <rPr>
        <b/>
        <sz val="12"/>
        <rFont val="Century Gothic"/>
        <family val="2"/>
      </rPr>
      <t>*Adjustable Shelf:</t>
    </r>
    <r>
      <rPr>
        <sz val="12"/>
        <rFont val="Century Gothic"/>
        <family val="2"/>
      </rPr>
      <t xml:space="preserve">
Full length adjustable shelf is for maximum storage.
</t>
    </r>
    <r>
      <rPr>
        <b/>
        <sz val="12"/>
        <rFont val="Century Gothic"/>
        <family val="2"/>
      </rPr>
      <t xml:space="preserve">*Handles: </t>
    </r>
    <r>
      <rPr>
        <sz val="12"/>
        <rFont val="Century Gothic"/>
        <family val="2"/>
      </rPr>
      <t xml:space="preserve">C shape aluminum handle/304 Stainless steel handle
</t>
    </r>
    <r>
      <rPr>
        <b/>
        <sz val="12"/>
        <rFont val="Century Gothic"/>
        <family val="2"/>
      </rPr>
      <t>*Reagent racks:</t>
    </r>
    <r>
      <rPr>
        <sz val="12"/>
        <rFont val="Century Gothic"/>
        <family val="2"/>
      </rPr>
      <t xml:space="preserve">
The shelves are made of 1.5mm cold-rolled steel coated with epoxy resin powder. Layers are made of 12mm thickness tempered glass and can be adjustable according to different requirement.
</t>
    </r>
    <r>
      <rPr>
        <b/>
        <sz val="12"/>
        <rFont val="Century Gothic"/>
        <family val="2"/>
      </rPr>
      <t>*Pad:</t>
    </r>
    <r>
      <rPr>
        <sz val="12"/>
        <rFont val="Century Gothic"/>
        <family val="2"/>
      </rPr>
      <t xml:space="preserve"> High quality rubber pad, skid proof and anti-shock, 304 stainless steel covered.
*Faucet: Brass body with ceramic valve core coated with epoxy resin powder.</t>
    </r>
    <r>
      <rPr>
        <b/>
        <sz val="12"/>
        <rFont val="Century Gothic"/>
        <family val="2"/>
      </rPr>
      <t>*Sink:</t>
    </r>
    <r>
      <rPr>
        <sz val="12"/>
        <rFont val="Century Gothic"/>
        <family val="2"/>
      </rPr>
      <t xml:space="preserve"> PP sink; ceramic sink; epoxy resin sink.
*Socket: Multi-functional with splash-proof box and safeguard cover.</t>
    </r>
  </si>
  <si>
    <t xml:space="preserve">XPS Load-Lock (Pass Box) to allow sample entry without venting the main analysis chamber, which must remain at pressures below. Material : 304 or 316L Stainless Steel; often Mu-metal shielded if used for preparation; Interlock System UHV Gate Valve (manual or pneumatic) between the load-lock and analysis chamber; Heating/Bakeout Standard capability to heat to 100°C–150°C to remove adsorbed water vapor.    
</t>
  </si>
  <si>
    <r>
      <t>Size:1.000X1.000X0.600m</t>
    </r>
    <r>
      <rPr>
        <vertAlign val="superscript"/>
        <sz val="12"/>
        <rFont val="Century Gothic"/>
        <family val="2"/>
      </rPr>
      <t>(+/-2mm)</t>
    </r>
  </si>
  <si>
    <r>
      <t>Size:0.80X0.600X0.600m</t>
    </r>
    <r>
      <rPr>
        <vertAlign val="superscript"/>
        <sz val="12"/>
        <rFont val="Century Gothic"/>
        <family val="2"/>
      </rPr>
      <t>(+/-2mm)</t>
    </r>
  </si>
  <si>
    <r>
      <t>Size:0.60X0.600X0.600m</t>
    </r>
    <r>
      <rPr>
        <vertAlign val="superscript"/>
        <sz val="12"/>
        <rFont val="Century Gothic"/>
        <family val="2"/>
      </rPr>
      <t>(+/-2mm)</t>
    </r>
  </si>
  <si>
    <t>Sub total F</t>
  </si>
  <si>
    <t xml:space="preserve">Covering the external upper party of the external walls to reduce dust </t>
  </si>
  <si>
    <t>Supply and fix of a metallic tube 40*60mm 1.5mm thick as a support for a semi-transparent sheet</t>
  </si>
  <si>
    <t xml:space="preserve">Supply and fix  semi-transparent glass to cover the upper part of the external wall </t>
  </si>
  <si>
    <t xml:space="preserve">Humidity treatment on the bottom side of internal walls, the cost should also include painting works </t>
  </si>
  <si>
    <t xml:space="preserve">Cement screeding at the front side of the building with cement sand mortar Pavement </t>
  </si>
  <si>
    <t>Sub total G</t>
  </si>
  <si>
    <t xml:space="preserve">GENERAL TOTAL FOR CIVIL WORKS </t>
  </si>
  <si>
    <t>H</t>
  </si>
  <si>
    <t>Unit</t>
  </si>
  <si>
    <t>Three Pole MCCB for main power isolation 100A, Up to 415 V AC, 50/60 Hz (three‑phase systems)</t>
  </si>
  <si>
    <t xml:space="preserve">Tripolar MCB circuit breaker 63A </t>
  </si>
  <si>
    <t>Supply and Installation of three phase 50KA electrical Power Surge arrestor</t>
  </si>
  <si>
    <t>MCB Circuit breaker single pole 230V, 10 Amps, ABB or Equivalent for lighting</t>
  </si>
  <si>
    <t>MCB Circuit breaker single pole 230V, 16 Amps, ABB or Equivalent for wall sockets and lab bench</t>
  </si>
  <si>
    <t>MCB Circuit breaker single pole 230V, 20 Amps, ABB or Equivalent for other heavy duty sockets</t>
  </si>
  <si>
    <t>MCB Circuit breaker single pole 230V, 25 Amps, ABB or Equivalent for HVAC</t>
  </si>
  <si>
    <t>MCB Circuit breaker single pole 230V, 32 Amps, ABB or Equivalent for Isolator</t>
  </si>
  <si>
    <t xml:space="preserve">Residual Current Device 4pole RCCB, 40A 30mA, ABB or equivalent </t>
  </si>
  <si>
    <t>Recessed concealed socket outlet (15–25A) with flush-mounted box and earthing, compliant with applicable standards (e.g. IEC), and meeting equivalent performance, safety, and durability requirements.</t>
  </si>
  <si>
    <t>Recessed surface socket outlet (15–25A) with flush-mounted box and earthing, compliant with applicable standards (e.g. IEC), and meeting equivalent performance, safety, and durability requirements.</t>
  </si>
  <si>
    <t xml:space="preserve">Residual Current Device 2pole RCCB, 25A 30mA, ABB or Equivalent </t>
  </si>
  <si>
    <t>MCB Circuit breaker 3 Pole 415V, 32 Amps, ABB or Equivalent for Spare 3phase outlet.</t>
  </si>
  <si>
    <t>Surge Arrester (Disjoncteur Parafoudre) 20KA, single phase system</t>
  </si>
  <si>
    <t>Flat TEE trunking (105mm x 50 mm) approved by the Engineer</t>
  </si>
  <si>
    <t>End Cap trunking (105mm x 50mm)  approved by the Engineer</t>
  </si>
  <si>
    <t>Trucking Connector (105mm x 50mm)  approved by the Engineer</t>
  </si>
  <si>
    <t>Floor Cable Duct/trucking with Guard, High-impact PVC (Polyvinyl Chloride) Fire-retardant material</t>
  </si>
  <si>
    <t>External Angle trucking (105 x 50)mm  approved by the Engineer</t>
  </si>
  <si>
    <t>Internal Angle trunking (105mm x 50mm)  approved by the Engineer</t>
  </si>
  <si>
    <t>PVC flexible pipe 3/4inchx100 feet, with pull wire</t>
  </si>
  <si>
    <t>Roll</t>
  </si>
  <si>
    <t>Electric cable for domestic electrical installation  3x1.5 Sqmm for roll of 100meters copper</t>
  </si>
  <si>
    <t>Underground Electric Cable 4X16 Sqmm, copper</t>
  </si>
  <si>
    <t xml:space="preserve">Cables , VOB 1.5Sqmm, copper, Alpha or Equivalent </t>
  </si>
  <si>
    <t xml:space="preserve">Cables , VOB 2.5Sqmm, copper, Alpha or Equivalent </t>
  </si>
  <si>
    <t xml:space="preserve">Flexible Electric Cable 4X4Sqmm, Copper, Alpha or Equivalent </t>
  </si>
  <si>
    <t>Flexible Electric Cable 4X10Sqmm, Copper, Alpha or Equivalent</t>
  </si>
  <si>
    <t>Cable lugs (Soulier) Tinned copper cable lug 16Sqmm</t>
  </si>
  <si>
    <t>Cable lugs (Soulier) Tinned copper cable lug 10Sqmm</t>
  </si>
  <si>
    <t>Ceiling LED PANEL LAMP AC 85 to 230V, 40W,60X60cm, Color temperature 3500K-4500K-Daylight</t>
  </si>
  <si>
    <t>Electrical Motion sensor 220v, 16A, speed 0.6 to 15, wattage 1200W, single load PIR occupancy sensor range 4to10m, detection range 360 degrees, Schneider or Equivalent</t>
  </si>
  <si>
    <t>Concealed switches Intermediate, 10A  approved by the Engineer</t>
  </si>
  <si>
    <t>Concealed switches 2way one gang, 10A approved by the Engineer</t>
  </si>
  <si>
    <t>Concealed switches 2 way two gang, 10A approved by the Engineer</t>
  </si>
  <si>
    <t xml:space="preserve">Plastic concealed box for electrical switch Square Simple </t>
  </si>
  <si>
    <t>2 gang Multistandard switched socket outlet Legrand or Equivalent Nominal current 16 A</t>
  </si>
  <si>
    <t xml:space="preserve">Concealed simple Socket outlet for trunking (prise enc. En goulotte)  105x50mm, 20A grounding wire </t>
  </si>
  <si>
    <t>Electric trunking ( Goulotte electrique) 50x105mm PVC for 2 meters length include cover, two end cap with 4 direct clipping plug socket grounding.</t>
  </si>
  <si>
    <t>Cable tie (Collier plastique) 50 mm PVC</t>
  </si>
  <si>
    <t>Set</t>
  </si>
  <si>
    <t>Plastic Wall plug (Chevilles ) plus screws 8mm box</t>
  </si>
  <si>
    <t>Box</t>
  </si>
  <si>
    <t>Metallic Wall plug (Chevilles ) plus screws Metal wall plug HM4x32 S, HM5x52 SSHM6x52 with screws 6x60</t>
  </si>
  <si>
    <t>Junction box IP65 100 x 100 x 70mm</t>
  </si>
  <si>
    <t>Electrical Wire Connection Screw Twist Connector Cap, with Spring Insert Twist Nuts Caps Connection Assortment Set</t>
  </si>
  <si>
    <t>Recessed PVC Distribution Board 8ways encastre approved by the Engineer</t>
  </si>
  <si>
    <t>Recessed PVC Distribution Board 18ways encastre approved by the Engineer</t>
  </si>
  <si>
    <t>SOLAR LED outdoor LIGHT, 80-120W, 1800Lm 6000K IP65 approved by the Engineer</t>
  </si>
  <si>
    <r>
      <t xml:space="preserve">Type: Multi-biometric (Fingerprint Face recognition, PIN code, RFID card, Combination modes (Face + PIN, Fingerprint + Card).
Fingerprint Module: </t>
    </r>
    <r>
      <rPr>
        <b/>
        <sz val="12"/>
        <rFont val="Century Gothic"/>
        <family val="2"/>
      </rPr>
      <t>Sensor type</t>
    </r>
    <r>
      <rPr>
        <sz val="12"/>
        <rFont val="Century Gothic"/>
        <family val="2"/>
      </rPr>
      <t>: Optical or Capacitive, Resolution: ≥ 500 dpi, Recognition speed: ≤ 1 second, False Acceptance Rate (FAR): ≤ 0.0001%, False Rejection Rate (FRR): ≤ 1%, Fingerprint capacity: 3,000 – 10,000 users. Face Recognition Module: Recognition distance: 0.5 – 2.5 meters, Recognition speed: ≤ 0.5 seconds, Face capacity: 5,000 – 20,000 users, Accuracy: ≥ 99%, Camera: Dual camera with infrared for low-light conditions. Display: Screen size: 2.8 – 5 inch TFT LCD, Resolution: 320 × 240 or higher. Access Controller: Controller Type: Network Controller. Communication: TCP/IP Ethernet, Wi-Fi (optional), RS485/Wiegand interface. Door Control: Supports 1–4 doors depending on model, Door open time programmable, Anti-passback support, Real-time monitoring. Door Lock System: Electromagnetic Lock (Maglock): Holding force: 600lbs–1200lbs, Operating voltage: 12VDC or 24VDC, Current consumption: 500mA – 1 A, Fail-safe type (unlocks during power failure). Exit Devices: Exit Push Button: Type: No-touch, Contact rating: 3A/ 36VDC, Material: Stainless steel. Motion Exit Sensor: Detection range: 4 – 10 cm, Response time: ≤ 1 second. Power Supply:Input voltage: 110–240 VAC, Output voltage: 12VDC / 24VDC, Power rating: 3A – 5A, Battery backup: 7Ah – 12Ah rechargeable battery, Backup time: 3 – 6 hours</t>
    </r>
  </si>
  <si>
    <t>Spot light: Type: Surface / LED Spot Light; Power:12-20W, Color Temperature Options: Warm White → 3000K Natural White → 4000K, Cool White → 6000K (All in one)</t>
  </si>
  <si>
    <t>A round bulkhead LED luminaire. Luminaire input power: 18W Luminaire luminous flux: 2500 lm Luminaire efficacy: 98 lm/W</t>
  </si>
  <si>
    <t>Supply and installation of HVAC, (AHU) (Compliant with WHO GMP HVAC Design Requirements) Not less than 60000BTU/H, with HEPA H13 (Efficiency: HEPA H13 removes ≥ 99.95% of particles ≥ 0.3 µm from the air supply), First stage MERV 13 prefilter should be installed and final stage HEPA-filtered air to lab spaces, Exhaust: HEPA-filtered or UV-treated before release outside. Total overall air flow not less than 6000 m³/h.  HVAC should be equipped with cooling, heating, humidification, and filtration control. Exhaust fans: With silencers Dampers &amp; VAVs: To balance airflow and pressure. Sensors: T, RH, pressure, airflow, with remote monitoring. Should have an alarm system: For pressure, airflow, and temperature deviations. Ductwork (SMACNA compliant): GI (Galvanized Iron) ducting,  Rectangular ducts preferred. All joints sealed airtight (silicone), external insulated only, Main Supply Duct should not go below 500×400mm, Branch Duct size not lower than: 300×200mm, Accessories (Mandatory): 1. Volume Control Dampers (VCDs) on each branch, 2. Backdraft dampers on exhaust, 3. HEPA terminal boxes for critical rooms (PCR, prep), 4. Flexible canvas connectors at AHU, 5.Pressure test ports for validation. Central Air Handling Unit (AHU) with DX. Fresh Air Louver 300–400fpm. Exhaust Air Louver 400–500fpm. This HVAC shall be set to different negative pressures in different rooms depending on the level of Biological safety ( BSL2 and BSL3) levels, where the pressures are respectively 10 and 15Pa.</t>
  </si>
  <si>
    <t>Supply and installation of dimmable red/amber LED safelights for molecular biology lab darkrooms, Application: Molecular biology laboratories, vaccine labs, pharmaceutical darkrooms, gel documentation rooms, and photosensitive reagent handling areas. Red Safelight Peak Wavelength: 630–660nm, Amber Safelight Peak Wavelength: 585–595nm, Illuminance: 10–50 lux, UV Emission: 0% (UV-free design).  Electrical Specifications: Rated Power: 12-50W; Input Voltage: 100–240VAC Frequency: 50Hz</t>
  </si>
  <si>
    <t>Supply and installation of Cassette air conditioning  unit, 48,000BTU/h, Complete Indoor and Out door Unit with remote: Minimum requirement: Type: 4-way ceiling cassette split air conditioner (inverter type); Operation: Cooling, Heating, Ventilation; Heating Range (Min–Max)~6.1 kW – ~16.5 kW; Refrigerant Type: recommended by National regulatory agency such as R-32, R-513A, R-744, R-600a etc..; Working Temp Range (Outdoor) Cooling: –10 °C to +54 °C; Heating: –10 °C to +18 °C; Indoor Unit Power Supply: 220–240V/ 1-phase / 50 Hz Outdoor Unit Power Supply: 380–415 V/ 3-phase / 50 Hz; Airflow Volume (approx.): ~2400 m³/h; Noise Level (Indoor): ~48–52 dB(A); Drain Pump: Built-in (lift ~700 mm); Noise Level (Outdoor): ~55–57 dB(A)</t>
  </si>
  <si>
    <t>UTP (Unshielded Twisted Pair) Category 6 (Cat 6) twisted-pair cable for Ethernet and other network physical layers</t>
  </si>
  <si>
    <t xml:space="preserve">Emergency wall lighting with a power of &gt;8.4watts that gives a light intensity of &gt;450 lumens. The wall emergency lighting characterized by a large 24-degree spread angle for illumination. It should be chargeable and gives more or equal to 3 hours of emergency lighting. </t>
  </si>
  <si>
    <t xml:space="preserve">RJ45 socket category 6 UTP 1 module any color </t>
  </si>
  <si>
    <t>Round Shaped Pvc Conduit Pipes for electrical wire protection- Size: 3/4 Inch, 3m/pc Color: Any</t>
  </si>
  <si>
    <t>I</t>
  </si>
  <si>
    <t xml:space="preserve">Plumbing works </t>
  </si>
  <si>
    <t xml:space="preserve">WATER SUPPLY </t>
  </si>
  <si>
    <t>LM</t>
  </si>
  <si>
    <t>Valves</t>
  </si>
  <si>
    <t>25mm diameter ditto.</t>
  </si>
  <si>
    <t>No.</t>
  </si>
  <si>
    <t>19mm diameter ditto.</t>
  </si>
  <si>
    <t xml:space="preserve"> WASTE WATER COLLECTION </t>
  </si>
  <si>
    <t>Supply, install, test and commission the following complete:Prices for PN10 pipework shall include the cost for couplings, connectors and jointing to fittings appliances etc., and fixing brackets all as required in the pipework installation, together with marking pipe routes on walls and floors for wall chasing and holes cutting by others.</t>
  </si>
  <si>
    <t>Note: U.P.V.C. Soil, Waste and Ventilation Pipes and fittings to B.S. No. 5255</t>
  </si>
  <si>
    <t>110 mm diameter</t>
  </si>
  <si>
    <t>90 mm diameter</t>
  </si>
  <si>
    <t>63 mm diameter</t>
  </si>
  <si>
    <t>SANITARIES</t>
  </si>
  <si>
    <r>
      <t xml:space="preserve">Supply and install </t>
    </r>
    <r>
      <rPr>
        <b/>
        <sz val="12"/>
        <color theme="1"/>
        <rFont val="Century Gothic"/>
        <family val="2"/>
      </rPr>
      <t>Stainless Steel Wall Mounted hooks Soap Holder</t>
    </r>
    <r>
      <rPr>
        <sz val="12"/>
        <color theme="1"/>
        <rFont val="Century Gothic"/>
        <family val="2"/>
      </rPr>
      <t xml:space="preserve">  or equal and approved.</t>
    </r>
  </si>
  <si>
    <t>Supply and install Mirrors; it shall be installed above all W.H.B’s to be similar or equal to Twyford "Bevelled mirror"  No.PB 0383 XX  plate glass mirror, size 600mm x 400mm.</t>
  </si>
  <si>
    <t>Supply and fix a Complete Stainless steel shower Head, its shower arm Stand Pipe and its tap with  all necessary accessories. And with Rectangular Bath</t>
  </si>
  <si>
    <t>set</t>
  </si>
  <si>
    <r>
      <t xml:space="preserve">Supply and install </t>
    </r>
    <r>
      <rPr>
        <b/>
        <sz val="12"/>
        <color theme="1"/>
        <rFont val="Century Gothic"/>
        <family val="2"/>
      </rPr>
      <t xml:space="preserve">PVC Floor Drain 63mm </t>
    </r>
    <r>
      <rPr>
        <sz val="12"/>
        <color theme="1"/>
        <rFont val="Century Gothic"/>
        <family val="2"/>
      </rPr>
      <t>in the wet areas.</t>
    </r>
  </si>
  <si>
    <r>
      <t xml:space="preserve">Supply and install a </t>
    </r>
    <r>
      <rPr>
        <b/>
        <sz val="12"/>
        <color theme="1"/>
        <rFont val="Century Gothic"/>
        <family val="2"/>
      </rPr>
      <t>Single Bowl Inset Chrome Stainless Steel Sink 4</t>
    </r>
    <r>
      <rPr>
        <sz val="12"/>
        <color theme="1"/>
        <rFont val="Century Gothic"/>
        <family val="2"/>
      </rPr>
      <t>00mmx400mm</t>
    </r>
    <r>
      <rPr>
        <b/>
        <sz val="12"/>
        <color theme="1"/>
        <rFont val="Century Gothic"/>
        <family val="2"/>
      </rPr>
      <t xml:space="preserve"> </t>
    </r>
    <r>
      <rPr>
        <sz val="12"/>
        <color theme="1"/>
        <rFont val="Century Gothic"/>
        <family val="2"/>
      </rPr>
      <t>in the Kitchen. It's include the  faucet, sink coupling and bottle drain, and other necessary accessories.</t>
    </r>
  </si>
  <si>
    <t>CIVIL WORKS WORKS RELATED TO PLUMBING</t>
  </si>
  <si>
    <t xml:space="preserve"> 0.6mx0.6m internal dimension not exceeding 1 m deep</t>
  </si>
  <si>
    <t>COMPLETE BOOSTER WATER PUMP</t>
  </si>
  <si>
    <t>COMPRESSED AIR AND MEDICAL GAS  INSTALLATION</t>
  </si>
  <si>
    <t>1/2 " PVC pressure white pipe (PN 7.5 to 20Bar) or equivalent copper</t>
  </si>
  <si>
    <t>Ball Valve; 1/2 inch diameter high-pressure ball valve approved by the Engineer</t>
  </si>
  <si>
    <t>Medical Gas Piping</t>
  </si>
  <si>
    <t>FIRE FIGHTING WORKS : PORTABLE FIRE EXTINGUISHERS</t>
  </si>
  <si>
    <r>
      <rPr>
        <sz val="12"/>
        <color theme="1"/>
        <rFont val="Century Gothic"/>
        <family val="2"/>
      </rPr>
      <t>Supply and mount</t>
    </r>
    <r>
      <rPr>
        <b/>
        <sz val="12"/>
        <color theme="1"/>
        <rFont val="Century Gothic"/>
        <family val="2"/>
      </rPr>
      <t xml:space="preserve"> Fire extinguishers Dry chemical - 9kg</t>
    </r>
    <r>
      <rPr>
        <sz val="12"/>
        <color theme="1"/>
        <rFont val="Century Gothic"/>
        <family val="2"/>
      </rPr>
      <t xml:space="preserve"> welded 16swg steel body and handle fire extinguisher with textile reinforced noerane hose and high impact nozzle and strike knob. Multipurpose extinguisher rated for fire class A, B and C and wall fixing brackets complying with B.S 5423.</t>
    </r>
  </si>
  <si>
    <r>
      <rPr>
        <sz val="12"/>
        <color theme="1"/>
        <rFont val="Century Gothic"/>
        <family val="2"/>
      </rPr>
      <t>Supply and mount</t>
    </r>
    <r>
      <rPr>
        <b/>
        <sz val="12"/>
        <color theme="1"/>
        <rFont val="Century Gothic"/>
        <family val="2"/>
      </rPr>
      <t xml:space="preserve"> Fire extinguishers Carbon - 6kg</t>
    </r>
    <r>
      <rPr>
        <sz val="12"/>
        <color theme="1"/>
        <rFont val="Century Gothic"/>
        <family val="2"/>
      </rPr>
      <t xml:space="preserve"> welded 16swg steel body and handle fire extinguisher with textile reinforced noerane hose and high impact nozzle and strike knob. Multipurpose extinguisher rated for fire class A, B and C and wall fixing brackets complying with B.S 5423.</t>
    </r>
  </si>
  <si>
    <t>Fire-fighting safety doors (Height=2100mm, Width=1000mm, in high flame resistance steel, and fire-rated glass for visibility, with fd60 (60-minute) fire ratings, intumescent strips &amp; smoke seals, self-closing mechanisms, intumescent seals, and compliance with local fire safety codes. </t>
  </si>
  <si>
    <t>Sub total I</t>
  </si>
  <si>
    <t>Total for MEP</t>
  </si>
  <si>
    <t>Grand TOTAL Taxes excl.</t>
  </si>
  <si>
    <t>VAT</t>
  </si>
  <si>
    <t>GRAND TOTAL DDP ALL TAXES INCLUDED</t>
  </si>
  <si>
    <t>Note that :
-	Price is DDP – Rwf
-	the proposed unit cost will be used if ever the quantities are increased and the lump sum proposed will be considered for the whole duration of the contract 
Name and first name: ………………………………………………
Place and date: …………………………………………………………
Certified true and sincere,
Handwritten original signature (s): …………………………………….</t>
  </si>
  <si>
    <t xml:space="preserve">Erect a 400mm thick stone wall embedded in a 1:4 cement sand mortar ratio from blinding of trench foundations. </t>
  </si>
  <si>
    <t>Construction of under pavement: apply 15 cm of hardcore stone for the ground and walkways. The cost should also include levelling and compaction of the given surface area.</t>
  </si>
  <si>
    <t xml:space="preserve">Floor screeding and smoothening with cement sand mortar with the ratio of 1:3 </t>
  </si>
  <si>
    <t xml:space="preserve">Plastering of internal walls with cement sand mortar, including Wall smoothening with cement sand mortar mixed at 1:3,
The bottom side of the walls should be shaffled </t>
  </si>
  <si>
    <t>Apply approved high-quality epoxy floor coating or polyurethane resin floors for the vaccine laboratory area, seamless and monolithic, with coved bases, chemical-resistant, or any other appropriate self-levelling resin</t>
  </si>
  <si>
    <t>Supply and installation of plain glass at least 6mm with Rwanda FDA logo paper film printed, for main entrance door</t>
  </si>
  <si>
    <t xml:space="preserve">Supply and fix the laboratory bench/paillace with Stone granite tile (minimum 12mm thick) at the top and all required accessories including the support made in the tubes in stainless steel, the height of the table should be 0.95m from the finished floor </t>
  </si>
  <si>
    <t xml:space="preserve">Roof ceiling with a concrete slab made with  a plain concrete, mesh in steel and galvanized wire reinforced with steel bars/ Tube for a thickness not exceeding 10cm to the Contractor's shop drawing subject to Project Manager's approval </t>
  </si>
  <si>
    <t>Pedal adjustment dust bin made in plastic and internal aluminium vacuum (not less than 20 liters)  to be approved by the client</t>
  </si>
  <si>
    <t>Magnetic lock, door closer ,power supply and needed cabling and manpower to be the IT items</t>
  </si>
  <si>
    <t>Electrical works and Air ventilation system</t>
  </si>
  <si>
    <t xml:space="preserve">Fire alarm and detection system: Control Panel: 2–4 zone Conventional Fire Alarm Control Panel, Smoke Detectors: 4 or more conventional photoelectric detectors, Sounders/Bells: Alone alarm sounders for audible alert, Call point, Alarm Cable/Wiring &amp; Terminals: 1mm2 Fire‑rated cable to connect detectors. </t>
  </si>
  <si>
    <t>3D illuminated signage (3D LED Acrylic Letter Sign with "RWANDA FDA LABORATORY SERVICES DEPARTEMENT")</t>
  </si>
  <si>
    <r>
      <t>Supply and install PPR water supply pipe for cold water</t>
    </r>
    <r>
      <rPr>
        <sz val="12"/>
        <color rgb="FFFF0000"/>
        <rFont val="Century Gothic"/>
        <family val="2"/>
      </rPr>
      <t xml:space="preserve"> </t>
    </r>
    <r>
      <rPr>
        <sz val="12"/>
        <color theme="1"/>
        <rFont val="Century Gothic"/>
        <family val="2"/>
      </rPr>
      <t>supply to all sanitary appliances according to where shown on the drawing, complete with the necessary connecting pieces such as bends, unions, nipples, tees, elbows, etc.. Unit price shall include all necessary assistance to the installation works such as chiselling of walls, floor slab, etc..and closing them with concrete or cement mortal to normal condition. The installation shall be tested at a pressure of 1Mpa at the expense of the contractor.</t>
    </r>
  </si>
  <si>
    <t>PPR  pipe 3/4" complete with all accessories</t>
  </si>
  <si>
    <t>PPR  pipe 1/2" complete with all accessories</t>
  </si>
  <si>
    <r>
      <t xml:space="preserve">Supply and mount </t>
    </r>
    <r>
      <rPr>
        <b/>
        <sz val="12"/>
        <color theme="1"/>
        <rFont val="Century Gothic"/>
        <family val="2"/>
      </rPr>
      <t>Wash Hand basin</t>
    </r>
    <r>
      <rPr>
        <sz val="12"/>
        <color theme="1"/>
        <rFont val="Century Gothic"/>
        <family val="2"/>
      </rPr>
      <t xml:space="preserve"> set conforming to BS3402 and comprising white glazed vitreous China basin with one tap hole, of white plastic coated and cast iron screws. Wall basin support rail bracket, chrome plated tap with integral plug and chain , 32mm dia slot and chrome plated brass wast drain hole , a slotted overflow outlet and brass bottle trap all chrome plated and complete with all the necessary accessories. Size 500x430mm </t>
    </r>
  </si>
  <si>
    <t>Liquid Soap dispensers, 500 Ml Soap Dispenser Refillable Liquid Hand Soap Dish Soap for Bathroom</t>
  </si>
  <si>
    <r>
      <t xml:space="preserve">Construct masonry Manhole: </t>
    </r>
    <r>
      <rPr>
        <sz val="12"/>
        <color theme="1"/>
        <rFont val="Century Gothic"/>
        <family val="2"/>
      </rPr>
      <t>Manhole comprising of masonry stone/bricks structure  to Engineer details &amp; Approval; water-proofed screeds to sides and bottoms, with recessed top receive medium duty concreate cover (m.s)  including all necessary earthworks, concrete work, reinforcement; internal size:</t>
    </r>
  </si>
  <si>
    <t>Supply, Install and handing over working in good condition booster pump housed in a metallic shade with following specifications: Head: 9m, , 1phase 240v, 50Hz.  maximum 3bar</t>
  </si>
  <si>
    <t>Supply and install the following Compressed air equipment  and fittings system  to be connected to the compressor according to the standards as described here below: Prices for pipework shall include the cost for couplings, connectors and jointing to fittings appliances etc., and fixing brackets all as required in the pipework installation, together with marking pipe routes.</t>
  </si>
  <si>
    <t>Sub total 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</si>
</sst>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0_-;\-* #,##0_-;_-* &quot;-&quot;_-;_-@_-"/>
    <numFmt numFmtId="43" formatCode="_-* #,##0.00_-;\-* #,##0.00_-;_-* &quot;-&quot;??_-;_-@_-"/>
    <numFmt numFmtId="164" formatCode="_(* #,##0.00_);_(* \(#,##0.00\);_(* &quot;-&quot;??_);_(@_)"/>
    <numFmt numFmtId="165" formatCode="_([$RWF]\ * #,##0_);_([$RWF]\ * \(#,##0\);_([$RWF]\ * &quot;-&quot;??_);_(@_)"/>
    <numFmt numFmtId="166" formatCode="General_)"/>
    <numFmt numFmtId="167" formatCode="_-* #,##0.0_-;\-* #,##0.0_-;_-* &quot;-&quot;_-;_-@_-"/>
  </numFmts>
  <fonts count="20">
    <font>
      <sz val="11"/>
      <color theme="1"/>
      <name val="Calibri"/>
      <family val="2"/>
      <scheme val="minor"/>
    </font>
    <font>
      <sz val="11"/>
      <color theme="1"/>
      <name val="Calibri"/>
      <family val="2"/>
      <scheme val="minor"/>
    </font>
    <font>
      <sz val="11"/>
      <color theme="1"/>
      <name val="Calibri"/>
      <family val="3"/>
      <charset val="129"/>
      <scheme val="minor"/>
    </font>
    <font>
      <sz val="10"/>
      <name val="Arial"/>
      <family val="2"/>
    </font>
    <font>
      <sz val="12"/>
      <name val="Century Gothic"/>
      <family val="2"/>
    </font>
    <font>
      <b/>
      <sz val="12"/>
      <name val="Century Gothic"/>
      <family val="2"/>
    </font>
    <font>
      <vertAlign val="superscript"/>
      <sz val="12"/>
      <name val="Century Gothic"/>
      <family val="2"/>
    </font>
    <font>
      <b/>
      <sz val="14"/>
      <name val="Century Gothic"/>
      <family val="2"/>
    </font>
    <font>
      <sz val="12"/>
      <color rgb="FFFF0000"/>
      <name val="Century Gothic"/>
      <family val="2"/>
    </font>
    <font>
      <sz val="8"/>
      <name val="Calibri"/>
      <family val="2"/>
      <scheme val="minor"/>
    </font>
    <font>
      <b/>
      <i/>
      <sz val="12"/>
      <name val="Century Gothic"/>
      <family val="2"/>
    </font>
    <font>
      <b/>
      <sz val="16"/>
      <name val="Century Gothic"/>
      <family val="2"/>
    </font>
    <font>
      <b/>
      <sz val="16"/>
      <color rgb="FFFF0000"/>
      <name val="Century Gothic"/>
      <family val="2"/>
    </font>
    <font>
      <b/>
      <sz val="20"/>
      <name val="Century Gothic"/>
      <family val="2"/>
    </font>
    <font>
      <b/>
      <sz val="20"/>
      <color rgb="FFFF0000"/>
      <name val="Century Gothic"/>
      <family val="2"/>
    </font>
    <font>
      <b/>
      <sz val="14"/>
      <color theme="1"/>
      <name val="Century Gothic"/>
      <family val="2"/>
    </font>
    <font>
      <b/>
      <sz val="12"/>
      <color theme="1"/>
      <name val="Century Gothic"/>
      <family val="2"/>
    </font>
    <font>
      <sz val="12"/>
      <color theme="1"/>
      <name val="Century Gothic"/>
      <family val="2"/>
    </font>
    <font>
      <sz val="12"/>
      <color rgb="FF000000"/>
      <name val="Century Gothic"/>
      <family val="2"/>
    </font>
    <font>
      <b/>
      <u/>
      <sz val="12"/>
      <color theme="1"/>
      <name val="Century Gothic"/>
      <family val="2"/>
    </font>
  </fonts>
  <fills count="14">
    <fill>
      <patternFill patternType="none"/>
    </fill>
    <fill>
      <patternFill patternType="gray125"/>
    </fill>
    <fill>
      <patternFill patternType="solid">
        <fgColor theme="0"/>
        <bgColor indexed="64"/>
      </patternFill>
    </fill>
    <fill>
      <patternFill patternType="solid">
        <fgColor theme="4" tint="0.59999389629810485"/>
        <bgColor indexed="64"/>
      </patternFill>
    </fill>
    <fill>
      <patternFill patternType="solid">
        <fgColor rgb="FF92D050"/>
        <bgColor indexed="64"/>
      </patternFill>
    </fill>
    <fill>
      <patternFill patternType="solid">
        <fgColor rgb="FFC5E0B3"/>
        <bgColor rgb="FFC5E0B3"/>
      </patternFill>
    </fill>
    <fill>
      <patternFill patternType="solid">
        <fgColor theme="9" tint="0.59999389629810485"/>
        <bgColor indexed="64"/>
      </patternFill>
    </fill>
    <fill>
      <patternFill patternType="solid">
        <fgColor theme="4" tint="0.79998168889431442"/>
        <bgColor rgb="FFC5E0B3"/>
      </patternFill>
    </fill>
    <fill>
      <patternFill patternType="solid">
        <fgColor rgb="FFFFFF00"/>
        <bgColor indexed="64"/>
      </patternFill>
    </fill>
    <fill>
      <patternFill patternType="solid">
        <fgColor theme="4" tint="0.79998168889431442"/>
        <bgColor indexed="64"/>
      </patternFill>
    </fill>
    <fill>
      <patternFill patternType="solid">
        <fgColor theme="2"/>
        <bgColor indexed="64"/>
      </patternFill>
    </fill>
    <fill>
      <patternFill patternType="solid">
        <fgColor theme="4" tint="0.79998168889431442"/>
        <bgColor rgb="FFFFE599"/>
      </patternFill>
    </fill>
    <fill>
      <patternFill patternType="solid">
        <fgColor theme="6" tint="0.79998168889431442"/>
        <bgColor indexed="64"/>
      </patternFill>
    </fill>
    <fill>
      <patternFill patternType="solid">
        <fgColor theme="4" tint="0.39997558519241921"/>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medium">
        <color indexed="64"/>
      </right>
      <top style="thin">
        <color indexed="64"/>
      </top>
      <bottom style="thin">
        <color indexed="64"/>
      </bottom>
      <diagonal/>
    </border>
    <border>
      <left style="thin">
        <color rgb="FF000000"/>
      </left>
      <right style="thin">
        <color rgb="FF000000"/>
      </right>
      <top style="thin">
        <color rgb="FF000000"/>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000000"/>
      </left>
      <right style="thin">
        <color rgb="FF000000"/>
      </right>
      <top/>
      <bottom style="thin">
        <color rgb="FF000000"/>
      </bottom>
      <diagonal/>
    </border>
  </borders>
  <cellStyleXfs count="13">
    <xf numFmtId="0" fontId="0" fillId="0" borderId="0"/>
    <xf numFmtId="43" fontId="1" fillId="0" borderId="0" applyFont="0" applyFill="0" applyBorder="0" applyAlignment="0" applyProtection="0"/>
    <xf numFmtId="41" fontId="1" fillId="0" borderId="0" applyFont="0" applyFill="0" applyBorder="0" applyAlignment="0" applyProtection="0"/>
    <xf numFmtId="164" fontId="2" fillId="0" borderId="0" applyFont="0" applyFill="0" applyBorder="0" applyAlignment="0" applyProtection="0"/>
    <xf numFmtId="0" fontId="2" fillId="0" borderId="0"/>
    <xf numFmtId="164" fontId="1"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cellStyleXfs>
  <cellXfs count="188">
    <xf numFmtId="0" fontId="0" fillId="0" borderId="0" xfId="0"/>
    <xf numFmtId="0" fontId="4" fillId="2" borderId="2" xfId="0" applyFont="1" applyFill="1" applyBorder="1" applyAlignment="1">
      <alignment horizontal="left" vertical="center" wrapText="1"/>
    </xf>
    <xf numFmtId="0" fontId="4" fillId="2" borderId="0" xfId="0" applyFont="1" applyFill="1"/>
    <xf numFmtId="1" fontId="5" fillId="2" borderId="1" xfId="3" applyNumberFormat="1" applyFont="1" applyFill="1" applyBorder="1" applyAlignment="1">
      <alignment horizontal="center" vertical="center"/>
    </xf>
    <xf numFmtId="0" fontId="5" fillId="2" borderId="1" xfId="4" applyFont="1" applyFill="1" applyBorder="1" applyAlignment="1">
      <alignment horizontal="center" vertical="center"/>
    </xf>
    <xf numFmtId="0" fontId="4" fillId="2" borderId="2" xfId="0" applyFont="1" applyFill="1" applyBorder="1" applyAlignment="1">
      <alignment horizontal="center" vertical="center" wrapText="1"/>
    </xf>
    <xf numFmtId="41" fontId="4" fillId="2" borderId="1" xfId="2" applyFont="1" applyFill="1" applyBorder="1" applyAlignment="1">
      <alignment horizontal="center" vertical="center" wrapText="1"/>
    </xf>
    <xf numFmtId="0" fontId="5" fillId="2" borderId="2" xfId="0" applyFont="1" applyFill="1" applyBorder="1" applyAlignment="1">
      <alignment horizontal="center" vertical="center" wrapText="1"/>
    </xf>
    <xf numFmtId="0" fontId="4" fillId="2" borderId="2" xfId="0" applyFont="1" applyFill="1" applyBorder="1" applyAlignment="1">
      <alignment vertical="center" wrapText="1"/>
    </xf>
    <xf numFmtId="0" fontId="5" fillId="2" borderId="1" xfId="0" applyFont="1" applyFill="1" applyBorder="1" applyAlignment="1">
      <alignment horizontal="center" vertical="center" wrapText="1"/>
    </xf>
    <xf numFmtId="0" fontId="4" fillId="2" borderId="1" xfId="0" applyFont="1" applyFill="1" applyBorder="1" applyAlignment="1">
      <alignment horizontal="left" vertical="center" wrapText="1"/>
    </xf>
    <xf numFmtId="0" fontId="4" fillId="2" borderId="1" xfId="0" applyFont="1" applyFill="1" applyBorder="1" applyAlignment="1">
      <alignment horizontal="center" vertical="center"/>
    </xf>
    <xf numFmtId="0" fontId="4" fillId="2" borderId="1" xfId="0" applyFont="1" applyFill="1" applyBorder="1" applyAlignment="1">
      <alignment horizontal="center" vertical="center" wrapText="1"/>
    </xf>
    <xf numFmtId="0" fontId="4" fillId="2" borderId="1" xfId="0" applyFont="1" applyFill="1" applyBorder="1"/>
    <xf numFmtId="0" fontId="4" fillId="2" borderId="1" xfId="0" applyFont="1" applyFill="1" applyBorder="1" applyAlignment="1">
      <alignment horizontal="center" wrapText="1"/>
    </xf>
    <xf numFmtId="0" fontId="4" fillId="2" borderId="1" xfId="0" applyFont="1" applyFill="1" applyBorder="1" applyAlignment="1">
      <alignment horizontal="left" wrapText="1"/>
    </xf>
    <xf numFmtId="0" fontId="4" fillId="2" borderId="11" xfId="0" applyFont="1" applyFill="1" applyBorder="1" applyAlignment="1">
      <alignment horizontal="center" vertical="center" wrapText="1"/>
    </xf>
    <xf numFmtId="0" fontId="4" fillId="0" borderId="0" xfId="0" applyFont="1"/>
    <xf numFmtId="41" fontId="5" fillId="2" borderId="1" xfId="2" applyFont="1" applyFill="1" applyBorder="1" applyAlignment="1">
      <alignment horizontal="right" vertical="center"/>
    </xf>
    <xf numFmtId="41" fontId="4" fillId="2" borderId="1" xfId="5" applyNumberFormat="1" applyFont="1" applyFill="1" applyBorder="1" applyAlignment="1">
      <alignment horizontal="right" vertical="center"/>
    </xf>
    <xf numFmtId="41" fontId="4" fillId="2" borderId="12" xfId="5" applyNumberFormat="1" applyFont="1" applyFill="1" applyBorder="1" applyAlignment="1">
      <alignment horizontal="right" vertical="center"/>
    </xf>
    <xf numFmtId="41" fontId="4" fillId="2" borderId="0" xfId="0" applyNumberFormat="1" applyFont="1" applyFill="1" applyAlignment="1">
      <alignment horizontal="right"/>
    </xf>
    <xf numFmtId="1" fontId="5" fillId="10" borderId="1" xfId="3" applyNumberFormat="1" applyFont="1" applyFill="1" applyBorder="1" applyAlignment="1">
      <alignment horizontal="center" vertical="center"/>
    </xf>
    <xf numFmtId="41" fontId="4" fillId="0" borderId="1" xfId="5" applyNumberFormat="1" applyFont="1" applyFill="1" applyBorder="1" applyAlignment="1">
      <alignment horizontal="right" vertical="center"/>
    </xf>
    <xf numFmtId="167" fontId="4" fillId="0" borderId="1" xfId="5" applyNumberFormat="1" applyFont="1" applyFill="1" applyBorder="1" applyAlignment="1">
      <alignment horizontal="right" vertical="center"/>
    </xf>
    <xf numFmtId="0" fontId="4" fillId="0" borderId="2" xfId="0" applyFont="1" applyBorder="1" applyAlignment="1">
      <alignment horizontal="left" vertical="center" wrapText="1"/>
    </xf>
    <xf numFmtId="43" fontId="5" fillId="2" borderId="1" xfId="4" applyNumberFormat="1" applyFont="1" applyFill="1" applyBorder="1" applyAlignment="1">
      <alignment horizontal="center" vertical="center"/>
    </xf>
    <xf numFmtId="43" fontId="4" fillId="0" borderId="2" xfId="0" applyNumberFormat="1" applyFont="1" applyBorder="1" applyAlignment="1">
      <alignment horizontal="center" vertical="center" wrapText="1"/>
    </xf>
    <xf numFmtId="43" fontId="4" fillId="2" borderId="2" xfId="0" applyNumberFormat="1" applyFont="1" applyFill="1" applyBorder="1" applyAlignment="1">
      <alignment horizontal="center" vertical="center" wrapText="1"/>
    </xf>
    <xf numFmtId="43" fontId="4" fillId="2" borderId="1" xfId="0" applyNumberFormat="1" applyFont="1" applyFill="1" applyBorder="1" applyAlignment="1">
      <alignment horizontal="center" vertical="center" wrapText="1"/>
    </xf>
    <xf numFmtId="43" fontId="4" fillId="2" borderId="3" xfId="0" applyNumberFormat="1" applyFont="1" applyFill="1" applyBorder="1" applyAlignment="1">
      <alignment horizontal="center" vertical="center" wrapText="1"/>
    </xf>
    <xf numFmtId="43" fontId="4" fillId="2" borderId="0" xfId="0" applyNumberFormat="1" applyFont="1" applyFill="1" applyAlignment="1">
      <alignment horizontal="center"/>
    </xf>
    <xf numFmtId="0" fontId="5" fillId="10" borderId="1" xfId="0" applyFont="1" applyFill="1" applyBorder="1" applyAlignment="1">
      <alignment horizontal="center" vertical="center" wrapText="1"/>
    </xf>
    <xf numFmtId="0" fontId="5" fillId="10" borderId="2" xfId="0" applyFont="1" applyFill="1" applyBorder="1" applyAlignment="1">
      <alignment horizontal="center" vertical="center" wrapText="1"/>
    </xf>
    <xf numFmtId="41" fontId="5" fillId="0" borderId="1" xfId="2" applyFont="1" applyFill="1" applyBorder="1" applyAlignment="1">
      <alignment horizontal="right" vertical="center"/>
    </xf>
    <xf numFmtId="165" fontId="4" fillId="2" borderId="1" xfId="5" applyNumberFormat="1" applyFont="1" applyFill="1" applyBorder="1" applyAlignment="1">
      <alignment horizontal="center" vertical="center"/>
    </xf>
    <xf numFmtId="0" fontId="4" fillId="2" borderId="0" xfId="0" applyFont="1" applyFill="1" applyAlignment="1">
      <alignment horizontal="center"/>
    </xf>
    <xf numFmtId="0" fontId="4" fillId="0" borderId="1" xfId="0" applyFont="1" applyBorder="1" applyAlignment="1">
      <alignment horizontal="center" vertical="center" wrapText="1"/>
    </xf>
    <xf numFmtId="41" fontId="4" fillId="9" borderId="1" xfId="5" applyNumberFormat="1" applyFont="1" applyFill="1" applyBorder="1" applyAlignment="1">
      <alignment horizontal="right" vertical="center"/>
    </xf>
    <xf numFmtId="0" fontId="5" fillId="9" borderId="4" xfId="0" applyFont="1" applyFill="1" applyBorder="1" applyAlignment="1">
      <alignment vertical="center" wrapText="1"/>
    </xf>
    <xf numFmtId="41" fontId="5" fillId="9" borderId="1" xfId="0" applyNumberFormat="1" applyFont="1" applyFill="1" applyBorder="1" applyAlignment="1">
      <alignment horizontal="right" vertical="center" wrapText="1"/>
    </xf>
    <xf numFmtId="0" fontId="5" fillId="9" borderId="1" xfId="0" applyFont="1" applyFill="1" applyBorder="1" applyAlignment="1">
      <alignment vertical="center" wrapText="1"/>
    </xf>
    <xf numFmtId="41" fontId="11" fillId="9" borderId="1" xfId="1" applyNumberFormat="1" applyFont="1" applyFill="1" applyBorder="1" applyAlignment="1">
      <alignment horizontal="right" vertical="center" wrapText="1"/>
    </xf>
    <xf numFmtId="41" fontId="11" fillId="9" borderId="1" xfId="0" applyNumberFormat="1" applyFont="1" applyFill="1" applyBorder="1" applyAlignment="1">
      <alignment horizontal="right" vertical="center" wrapText="1"/>
    </xf>
    <xf numFmtId="41" fontId="12" fillId="9" borderId="1" xfId="0" applyNumberFormat="1" applyFont="1" applyFill="1" applyBorder="1" applyAlignment="1">
      <alignment horizontal="right" vertical="center" wrapText="1"/>
    </xf>
    <xf numFmtId="41" fontId="12" fillId="9" borderId="1" xfId="1" applyNumberFormat="1" applyFont="1" applyFill="1" applyBorder="1" applyAlignment="1">
      <alignment horizontal="right" vertical="center" wrapText="1"/>
    </xf>
    <xf numFmtId="41" fontId="11" fillId="9" borderId="1" xfId="5" applyNumberFormat="1" applyFont="1" applyFill="1" applyBorder="1" applyAlignment="1">
      <alignment horizontal="right" vertical="center"/>
    </xf>
    <xf numFmtId="41" fontId="14" fillId="8" borderId="1" xfId="0" applyNumberFormat="1" applyFont="1" applyFill="1" applyBorder="1" applyAlignment="1">
      <alignment horizontal="right"/>
    </xf>
    <xf numFmtId="41" fontId="14" fillId="6" borderId="20" xfId="0" applyNumberFormat="1" applyFont="1" applyFill="1" applyBorder="1" applyAlignment="1">
      <alignment horizontal="right"/>
    </xf>
    <xf numFmtId="0" fontId="5" fillId="3" borderId="1" xfId="0" applyFont="1" applyFill="1" applyBorder="1" applyAlignment="1">
      <alignment horizontal="center" vertical="center" wrapText="1"/>
    </xf>
    <xf numFmtId="0" fontId="16" fillId="0" borderId="13" xfId="0" applyFont="1" applyBorder="1" applyAlignment="1">
      <alignment horizontal="center" vertical="center"/>
    </xf>
    <xf numFmtId="0" fontId="4" fillId="0" borderId="13" xfId="0" applyFont="1" applyBorder="1" applyAlignment="1">
      <alignment vertical="center" wrapText="1"/>
    </xf>
    <xf numFmtId="3" fontId="17" fillId="0" borderId="13" xfId="0" applyNumberFormat="1" applyFont="1" applyBorder="1" applyAlignment="1">
      <alignment horizontal="center" vertical="center"/>
    </xf>
    <xf numFmtId="41" fontId="18" fillId="0" borderId="13" xfId="0" applyNumberFormat="1" applyFont="1" applyBorder="1" applyAlignment="1">
      <alignment horizontal="right" vertical="center"/>
    </xf>
    <xf numFmtId="41" fontId="16" fillId="0" borderId="13" xfId="0" applyNumberFormat="1" applyFont="1" applyBorder="1" applyAlignment="1">
      <alignment horizontal="right" vertical="center"/>
    </xf>
    <xf numFmtId="0" fontId="4" fillId="0" borderId="13" xfId="0" applyFont="1" applyBorder="1"/>
    <xf numFmtId="41" fontId="18" fillId="0" borderId="13" xfId="0" applyNumberFormat="1" applyFont="1" applyBorder="1" applyAlignment="1">
      <alignment horizontal="right"/>
    </xf>
    <xf numFmtId="0" fontId="4" fillId="0" borderId="13" xfId="0" applyFont="1" applyBorder="1" applyAlignment="1">
      <alignment wrapText="1"/>
    </xf>
    <xf numFmtId="41" fontId="17" fillId="0" borderId="13" xfId="0" applyNumberFormat="1" applyFont="1" applyBorder="1" applyAlignment="1">
      <alignment horizontal="right" vertical="center"/>
    </xf>
    <xf numFmtId="0" fontId="17" fillId="0" borderId="13" xfId="0" applyFont="1" applyBorder="1" applyAlignment="1">
      <alignment horizontal="center" vertical="center"/>
    </xf>
    <xf numFmtId="0" fontId="4" fillId="0" borderId="13" xfId="0" applyFont="1" applyBorder="1" applyAlignment="1">
      <alignment vertical="center"/>
    </xf>
    <xf numFmtId="0" fontId="16" fillId="0" borderId="19" xfId="0" applyFont="1" applyBorder="1" applyAlignment="1">
      <alignment horizontal="center" vertical="center"/>
    </xf>
    <xf numFmtId="0" fontId="4" fillId="2" borderId="19" xfId="0" applyFont="1" applyFill="1" applyBorder="1" applyAlignment="1">
      <alignment wrapText="1"/>
    </xf>
    <xf numFmtId="0" fontId="17" fillId="0" borderId="19" xfId="0" applyFont="1" applyBorder="1" applyAlignment="1">
      <alignment horizontal="center" vertical="center"/>
    </xf>
    <xf numFmtId="0" fontId="16" fillId="9" borderId="17" xfId="0" applyFont="1" applyFill="1" applyBorder="1" applyAlignment="1">
      <alignment vertical="center"/>
    </xf>
    <xf numFmtId="41" fontId="12" fillId="11" borderId="13" xfId="0" applyNumberFormat="1" applyFont="1" applyFill="1" applyBorder="1" applyAlignment="1">
      <alignment horizontal="right" vertical="center"/>
    </xf>
    <xf numFmtId="0" fontId="16" fillId="0" borderId="0" xfId="0" applyFont="1" applyAlignment="1">
      <alignment horizontal="center" vertical="center"/>
    </xf>
    <xf numFmtId="0" fontId="17" fillId="0" borderId="0" xfId="0" applyFont="1"/>
    <xf numFmtId="0" fontId="17" fillId="0" borderId="0" xfId="0" applyFont="1" applyAlignment="1">
      <alignment horizontal="center" vertical="center"/>
    </xf>
    <xf numFmtId="43" fontId="16" fillId="0" borderId="0" xfId="0" applyNumberFormat="1" applyFont="1" applyAlignment="1">
      <alignment horizontal="center" vertical="center"/>
    </xf>
    <xf numFmtId="41" fontId="17" fillId="0" borderId="0" xfId="0" applyNumberFormat="1" applyFont="1" applyAlignment="1">
      <alignment horizontal="right" vertical="center"/>
    </xf>
    <xf numFmtId="41" fontId="16" fillId="0" borderId="0" xfId="0" applyNumberFormat="1" applyFont="1" applyAlignment="1">
      <alignment horizontal="right" vertical="center"/>
    </xf>
    <xf numFmtId="2" fontId="17" fillId="0" borderId="14" xfId="0" applyNumberFormat="1" applyFont="1" applyBorder="1"/>
    <xf numFmtId="0" fontId="19" fillId="0" borderId="1" xfId="10" applyFont="1" applyBorder="1" applyAlignment="1">
      <alignment vertical="center"/>
    </xf>
    <xf numFmtId="0" fontId="16" fillId="0" borderId="1" xfId="0" applyFont="1" applyBorder="1" applyAlignment="1">
      <alignment horizontal="center" vertical="center" wrapText="1"/>
    </xf>
    <xf numFmtId="43" fontId="16" fillId="0" borderId="1" xfId="0" applyNumberFormat="1" applyFont="1" applyBorder="1" applyAlignment="1">
      <alignment horizontal="center" vertical="center" wrapText="1"/>
    </xf>
    <xf numFmtId="41" fontId="16" fillId="0" borderId="1" xfId="0" applyNumberFormat="1" applyFont="1" applyBorder="1" applyAlignment="1">
      <alignment horizontal="right" vertical="center" wrapText="1"/>
    </xf>
    <xf numFmtId="41" fontId="16" fillId="0" borderId="15" xfId="0" applyNumberFormat="1" applyFont="1" applyBorder="1" applyAlignment="1">
      <alignment horizontal="right" vertical="center" wrapText="1"/>
    </xf>
    <xf numFmtId="0" fontId="17" fillId="0" borderId="1" xfId="10" applyFont="1" applyBorder="1" applyAlignment="1">
      <alignment horizontal="left" vertical="center" wrapText="1"/>
    </xf>
    <xf numFmtId="0" fontId="17" fillId="0" borderId="1" xfId="10" applyFont="1" applyBorder="1" applyAlignment="1">
      <alignment horizontal="center" vertical="center"/>
    </xf>
    <xf numFmtId="43" fontId="17" fillId="0" borderId="1" xfId="10" applyNumberFormat="1" applyFont="1" applyBorder="1" applyAlignment="1">
      <alignment horizontal="center" vertical="center" wrapText="1"/>
    </xf>
    <xf numFmtId="41" fontId="17" fillId="0" borderId="1" xfId="10" applyNumberFormat="1" applyFont="1" applyBorder="1" applyAlignment="1">
      <alignment horizontal="right" vertical="center"/>
    </xf>
    <xf numFmtId="41" fontId="17" fillId="0" borderId="15" xfId="10" applyNumberFormat="1" applyFont="1" applyBorder="1" applyAlignment="1">
      <alignment horizontal="right" vertical="center"/>
    </xf>
    <xf numFmtId="0" fontId="4" fillId="2" borderId="1" xfId="10" applyFont="1" applyFill="1" applyBorder="1" applyAlignment="1">
      <alignment vertical="center"/>
    </xf>
    <xf numFmtId="0" fontId="4" fillId="2" borderId="1" xfId="10" applyFont="1" applyFill="1" applyBorder="1" applyAlignment="1">
      <alignment horizontal="center" vertical="center"/>
    </xf>
    <xf numFmtId="43" fontId="4" fillId="2" borderId="1" xfId="10" applyNumberFormat="1" applyFont="1" applyFill="1" applyBorder="1" applyAlignment="1">
      <alignment horizontal="center" vertical="center" wrapText="1"/>
    </xf>
    <xf numFmtId="41" fontId="4" fillId="2" borderId="1" xfId="10" applyNumberFormat="1" applyFont="1" applyFill="1" applyBorder="1" applyAlignment="1">
      <alignment horizontal="right" vertical="center" wrapText="1"/>
    </xf>
    <xf numFmtId="0" fontId="5" fillId="2" borderId="1" xfId="10" applyFont="1" applyFill="1" applyBorder="1" applyAlignment="1">
      <alignment vertical="center"/>
    </xf>
    <xf numFmtId="41" fontId="4" fillId="2" borderId="15" xfId="10" applyNumberFormat="1" applyFont="1" applyFill="1" applyBorder="1" applyAlignment="1">
      <alignment horizontal="right" vertical="center"/>
    </xf>
    <xf numFmtId="0" fontId="4" fillId="0" borderId="1" xfId="10" applyFont="1" applyBorder="1" applyAlignment="1">
      <alignment vertical="center"/>
    </xf>
    <xf numFmtId="0" fontId="4" fillId="0" borderId="1" xfId="10" applyFont="1" applyBorder="1" applyAlignment="1">
      <alignment horizontal="center" vertical="center"/>
    </xf>
    <xf numFmtId="43" fontId="4" fillId="0" borderId="1" xfId="10" applyNumberFormat="1" applyFont="1" applyBorder="1" applyAlignment="1">
      <alignment horizontal="center" vertical="center" wrapText="1"/>
    </xf>
    <xf numFmtId="41" fontId="4" fillId="0" borderId="1" xfId="10" applyNumberFormat="1" applyFont="1" applyBorder="1" applyAlignment="1">
      <alignment horizontal="right" vertical="center" wrapText="1"/>
    </xf>
    <xf numFmtId="41" fontId="8" fillId="0" borderId="15" xfId="10" applyNumberFormat="1" applyFont="1" applyBorder="1" applyAlignment="1">
      <alignment horizontal="right" vertical="center"/>
    </xf>
    <xf numFmtId="0" fontId="19" fillId="0" borderId="1" xfId="10" applyFont="1" applyBorder="1" applyAlignment="1">
      <alignment horizontal="center" vertical="center"/>
    </xf>
    <xf numFmtId="43" fontId="19" fillId="0" borderId="1" xfId="10" applyNumberFormat="1" applyFont="1" applyBorder="1" applyAlignment="1">
      <alignment horizontal="center" vertical="center"/>
    </xf>
    <xf numFmtId="41" fontId="17" fillId="0" borderId="1" xfId="10" applyNumberFormat="1" applyFont="1" applyBorder="1" applyAlignment="1">
      <alignment horizontal="right" vertical="center" wrapText="1"/>
    </xf>
    <xf numFmtId="0" fontId="4" fillId="0" borderId="1" xfId="11" applyFont="1" applyBorder="1" applyAlignment="1">
      <alignment horizontal="left" wrapText="1" indent="1"/>
    </xf>
    <xf numFmtId="0" fontId="17" fillId="0" borderId="1" xfId="10" applyFont="1" applyBorder="1" applyAlignment="1">
      <alignment vertical="center" wrapText="1"/>
    </xf>
    <xf numFmtId="166" fontId="17" fillId="0" borderId="1" xfId="10" applyNumberFormat="1" applyFont="1" applyBorder="1" applyAlignment="1">
      <alignment horizontal="left" vertical="center" wrapText="1"/>
    </xf>
    <xf numFmtId="0" fontId="4" fillId="0" borderId="1" xfId="11" applyFont="1" applyBorder="1" applyAlignment="1">
      <alignment wrapText="1"/>
    </xf>
    <xf numFmtId="0" fontId="4" fillId="0" borderId="1" xfId="11" applyFont="1" applyBorder="1" applyAlignment="1">
      <alignment horizontal="left" vertical="top" wrapText="1"/>
    </xf>
    <xf numFmtId="0" fontId="4" fillId="0" borderId="1" xfId="10" applyFont="1" applyBorder="1" applyAlignment="1">
      <alignment vertical="center" wrapText="1"/>
    </xf>
    <xf numFmtId="166" fontId="17" fillId="2" borderId="1" xfId="10" applyNumberFormat="1" applyFont="1" applyFill="1" applyBorder="1" applyAlignment="1">
      <alignment horizontal="left" vertical="center" wrapText="1"/>
    </xf>
    <xf numFmtId="0" fontId="17" fillId="2" borderId="1" xfId="10" applyFont="1" applyFill="1" applyBorder="1" applyAlignment="1">
      <alignment horizontal="center" vertical="center"/>
    </xf>
    <xf numFmtId="43" fontId="17" fillId="2" borderId="1" xfId="10" applyNumberFormat="1" applyFont="1" applyFill="1" applyBorder="1" applyAlignment="1">
      <alignment horizontal="center" vertical="center" wrapText="1"/>
    </xf>
    <xf numFmtId="41" fontId="17" fillId="2" borderId="1" xfId="10" applyNumberFormat="1" applyFont="1" applyFill="1" applyBorder="1" applyAlignment="1">
      <alignment horizontal="right" vertical="center" wrapText="1"/>
    </xf>
    <xf numFmtId="0" fontId="16" fillId="0" borderId="1" xfId="10" applyFont="1" applyBorder="1" applyAlignment="1">
      <alignment vertical="center" wrapText="1"/>
    </xf>
    <xf numFmtId="0" fontId="16" fillId="0" borderId="1" xfId="10" applyFont="1" applyBorder="1" applyAlignment="1">
      <alignment horizontal="center" vertical="center"/>
    </xf>
    <xf numFmtId="0" fontId="4" fillId="0" borderId="1" xfId="12" applyFont="1" applyBorder="1" applyAlignment="1">
      <alignment horizontal="left" vertical="top" wrapText="1"/>
    </xf>
    <xf numFmtId="0" fontId="5" fillId="0" borderId="1" xfId="12" applyFont="1" applyBorder="1" applyAlignment="1">
      <alignment horizontal="left" vertical="top" wrapText="1"/>
    </xf>
    <xf numFmtId="0" fontId="4" fillId="0" borderId="1" xfId="12" applyFont="1" applyBorder="1" applyAlignment="1">
      <alignment horizontal="left" wrapText="1"/>
    </xf>
    <xf numFmtId="0" fontId="4" fillId="0" borderId="1" xfId="12" applyFont="1" applyBorder="1" applyAlignment="1">
      <alignment horizontal="left" wrapText="1" indent="1"/>
    </xf>
    <xf numFmtId="2" fontId="17" fillId="4" borderId="14" xfId="0" applyNumberFormat="1" applyFont="1" applyFill="1" applyBorder="1"/>
    <xf numFmtId="0" fontId="16" fillId="4" borderId="1" xfId="10" applyFont="1" applyFill="1" applyBorder="1" applyAlignment="1">
      <alignment vertical="center"/>
    </xf>
    <xf numFmtId="41" fontId="16" fillId="4" borderId="1" xfId="10" applyNumberFormat="1" applyFont="1" applyFill="1" applyBorder="1" applyAlignment="1">
      <alignment horizontal="center" vertical="center" wrapText="1"/>
    </xf>
    <xf numFmtId="41" fontId="17" fillId="4" borderId="1" xfId="10" applyNumberFormat="1" applyFont="1" applyFill="1" applyBorder="1" applyAlignment="1">
      <alignment horizontal="center" vertical="center" wrapText="1"/>
    </xf>
    <xf numFmtId="41" fontId="17" fillId="4" borderId="1" xfId="10" applyNumberFormat="1" applyFont="1" applyFill="1" applyBorder="1" applyAlignment="1">
      <alignment horizontal="right" vertical="center" wrapText="1"/>
    </xf>
    <xf numFmtId="41" fontId="17" fillId="4" borderId="15" xfId="10" applyNumberFormat="1" applyFont="1" applyFill="1" applyBorder="1" applyAlignment="1">
      <alignment horizontal="right" vertical="center" wrapText="1"/>
    </xf>
    <xf numFmtId="0" fontId="16" fillId="0" borderId="1" xfId="10" applyFont="1" applyBorder="1" applyAlignment="1">
      <alignment vertical="center"/>
    </xf>
    <xf numFmtId="0" fontId="16" fillId="0" borderId="1" xfId="10" applyFont="1" applyBorder="1" applyAlignment="1">
      <alignment horizontal="left" vertical="center" wrapText="1"/>
    </xf>
    <xf numFmtId="2" fontId="17" fillId="0" borderId="21" xfId="0" applyNumberFormat="1" applyFont="1" applyBorder="1"/>
    <xf numFmtId="0" fontId="17" fillId="0" borderId="12" xfId="10" applyFont="1" applyBorder="1" applyAlignment="1">
      <alignment horizontal="left" vertical="center" wrapText="1"/>
    </xf>
    <xf numFmtId="0" fontId="4" fillId="2" borderId="12" xfId="0" applyFont="1" applyFill="1" applyBorder="1" applyAlignment="1">
      <alignment horizontal="center" vertical="center" wrapText="1"/>
    </xf>
    <xf numFmtId="43" fontId="4" fillId="2" borderId="12" xfId="0" applyNumberFormat="1" applyFont="1" applyFill="1" applyBorder="1" applyAlignment="1">
      <alignment horizontal="center" vertical="center" wrapText="1"/>
    </xf>
    <xf numFmtId="41" fontId="17" fillId="0" borderId="22" xfId="10" applyNumberFormat="1" applyFont="1" applyBorder="1" applyAlignment="1">
      <alignment horizontal="right" vertical="center"/>
    </xf>
    <xf numFmtId="41" fontId="16" fillId="7" borderId="23" xfId="10" applyNumberFormat="1" applyFont="1" applyFill="1" applyBorder="1" applyAlignment="1">
      <alignment horizontal="right" vertical="center"/>
    </xf>
    <xf numFmtId="41" fontId="12" fillId="7" borderId="24" xfId="10" applyNumberFormat="1" applyFont="1" applyFill="1" applyBorder="1" applyAlignment="1">
      <alignment horizontal="right" vertical="center"/>
    </xf>
    <xf numFmtId="41" fontId="12" fillId="12" borderId="28" xfId="0" applyNumberFormat="1" applyFont="1" applyFill="1" applyBorder="1" applyAlignment="1">
      <alignment horizontal="right" vertical="center"/>
    </xf>
    <xf numFmtId="43" fontId="17" fillId="0" borderId="13" xfId="0" applyNumberFormat="1" applyFont="1" applyBorder="1" applyAlignment="1">
      <alignment horizontal="center" vertical="center"/>
    </xf>
    <xf numFmtId="43" fontId="17" fillId="2" borderId="13" xfId="0" applyNumberFormat="1" applyFont="1" applyFill="1" applyBorder="1" applyAlignment="1">
      <alignment horizontal="center" vertical="center"/>
    </xf>
    <xf numFmtId="43" fontId="17" fillId="0" borderId="19" xfId="0" applyNumberFormat="1" applyFont="1" applyBorder="1" applyAlignment="1">
      <alignment horizontal="center" vertical="center"/>
    </xf>
    <xf numFmtId="41" fontId="14" fillId="13" borderId="20" xfId="0" applyNumberFormat="1" applyFont="1" applyFill="1" applyBorder="1" applyAlignment="1">
      <alignment horizontal="right"/>
    </xf>
    <xf numFmtId="0" fontId="15" fillId="0" borderId="13" xfId="0" applyFont="1" applyBorder="1" applyAlignment="1">
      <alignment horizontal="center" vertical="center"/>
    </xf>
    <xf numFmtId="0" fontId="15" fillId="0" borderId="13" xfId="0" applyFont="1" applyBorder="1" applyAlignment="1">
      <alignment vertical="center" wrapText="1"/>
    </xf>
    <xf numFmtId="3" fontId="15" fillId="0" borderId="13" xfId="0" applyNumberFormat="1" applyFont="1" applyBorder="1" applyAlignment="1">
      <alignment horizontal="center" vertical="center"/>
    </xf>
    <xf numFmtId="43" fontId="15" fillId="0" borderId="13" xfId="0" applyNumberFormat="1" applyFont="1" applyBorder="1" applyAlignment="1">
      <alignment horizontal="center" vertical="center"/>
    </xf>
    <xf numFmtId="43" fontId="15" fillId="0" borderId="16" xfId="0" applyNumberFormat="1" applyFont="1" applyBorder="1" applyAlignment="1">
      <alignment horizontal="center" vertical="center"/>
    </xf>
    <xf numFmtId="41" fontId="16" fillId="0" borderId="29" xfId="0" applyNumberFormat="1" applyFont="1" applyBorder="1" applyAlignment="1">
      <alignment horizontal="right" vertical="center"/>
    </xf>
    <xf numFmtId="43" fontId="15" fillId="0" borderId="1" xfId="0" applyNumberFormat="1" applyFont="1" applyBorder="1" applyAlignment="1">
      <alignment horizontal="center" vertical="center"/>
    </xf>
    <xf numFmtId="0" fontId="7" fillId="9" borderId="5" xfId="0" applyFont="1" applyFill="1" applyBorder="1" applyAlignment="1">
      <alignment horizontal="center" vertical="center" wrapText="1"/>
    </xf>
    <xf numFmtId="0" fontId="7" fillId="9" borderId="6" xfId="0" applyFont="1" applyFill="1" applyBorder="1" applyAlignment="1">
      <alignment horizontal="center" vertical="center" wrapText="1"/>
    </xf>
    <xf numFmtId="0" fontId="7" fillId="9" borderId="7" xfId="0" applyFont="1" applyFill="1" applyBorder="1" applyAlignment="1">
      <alignment horizontal="center" vertical="center" wrapText="1"/>
    </xf>
    <xf numFmtId="0" fontId="7" fillId="9" borderId="8" xfId="0" applyFont="1" applyFill="1" applyBorder="1" applyAlignment="1">
      <alignment horizontal="center" vertical="center" wrapText="1"/>
    </xf>
    <xf numFmtId="0" fontId="7" fillId="9" borderId="9" xfId="0" applyFont="1" applyFill="1" applyBorder="1" applyAlignment="1">
      <alignment horizontal="center" vertical="center" wrapText="1"/>
    </xf>
    <xf numFmtId="0" fontId="7" fillId="9" borderId="10" xfId="0" applyFont="1" applyFill="1" applyBorder="1" applyAlignment="1">
      <alignment horizontal="center" vertical="center" wrapText="1"/>
    </xf>
    <xf numFmtId="0" fontId="5" fillId="10" borderId="2" xfId="0" applyFont="1" applyFill="1" applyBorder="1" applyAlignment="1">
      <alignment horizontal="center" vertical="center" wrapText="1"/>
    </xf>
    <xf numFmtId="0" fontId="5" fillId="10" borderId="3" xfId="0" applyFont="1" applyFill="1" applyBorder="1" applyAlignment="1">
      <alignment horizontal="center" vertical="center" wrapText="1"/>
    </xf>
    <xf numFmtId="0" fontId="5" fillId="10" borderId="4" xfId="0" applyFont="1" applyFill="1" applyBorder="1" applyAlignment="1">
      <alignment horizontal="center" vertical="center" wrapText="1"/>
    </xf>
    <xf numFmtId="0" fontId="5" fillId="10" borderId="2" xfId="4" applyFont="1" applyFill="1" applyBorder="1" applyAlignment="1">
      <alignment horizontal="center" vertical="center"/>
    </xf>
    <xf numFmtId="0" fontId="5" fillId="10" borderId="3" xfId="4" applyFont="1" applyFill="1" applyBorder="1" applyAlignment="1">
      <alignment horizontal="center" vertical="center"/>
    </xf>
    <xf numFmtId="0" fontId="5" fillId="10" borderId="4" xfId="4" applyFont="1" applyFill="1" applyBorder="1" applyAlignment="1">
      <alignment horizontal="center" vertical="center"/>
    </xf>
    <xf numFmtId="0" fontId="5" fillId="9" borderId="2" xfId="0" applyFont="1" applyFill="1" applyBorder="1" applyAlignment="1">
      <alignment horizontal="center" vertical="center" wrapText="1"/>
    </xf>
    <xf numFmtId="0" fontId="5" fillId="9" borderId="3" xfId="0" applyFont="1" applyFill="1" applyBorder="1" applyAlignment="1">
      <alignment horizontal="center" vertical="center" wrapText="1"/>
    </xf>
    <xf numFmtId="0" fontId="5" fillId="9" borderId="4" xfId="0" applyFont="1" applyFill="1" applyBorder="1" applyAlignment="1">
      <alignment horizontal="center" vertical="center" wrapText="1"/>
    </xf>
    <xf numFmtId="0" fontId="10" fillId="2" borderId="2" xfId="0" applyFont="1" applyFill="1" applyBorder="1" applyAlignment="1">
      <alignment horizontal="center" vertical="center" wrapText="1"/>
    </xf>
    <xf numFmtId="0" fontId="10" fillId="2" borderId="3" xfId="0" applyFont="1" applyFill="1" applyBorder="1" applyAlignment="1">
      <alignment horizontal="center" vertical="center" wrapText="1"/>
    </xf>
    <xf numFmtId="0" fontId="10" fillId="2" borderId="4" xfId="0" applyFont="1" applyFill="1" applyBorder="1" applyAlignment="1">
      <alignment horizontal="center" vertical="center" wrapText="1"/>
    </xf>
    <xf numFmtId="0" fontId="5" fillId="2" borderId="2" xfId="0" applyFont="1" applyFill="1" applyBorder="1" applyAlignment="1">
      <alignment horizontal="left" wrapText="1"/>
    </xf>
    <xf numFmtId="0" fontId="5" fillId="2" borderId="3" xfId="0" applyFont="1" applyFill="1" applyBorder="1" applyAlignment="1">
      <alignment horizontal="left" wrapText="1"/>
    </xf>
    <xf numFmtId="0" fontId="5" fillId="2" borderId="4" xfId="0" applyFont="1" applyFill="1" applyBorder="1" applyAlignment="1">
      <alignment horizontal="left" wrapText="1"/>
    </xf>
    <xf numFmtId="0" fontId="5" fillId="8" borderId="1" xfId="0" applyFont="1" applyFill="1" applyBorder="1" applyAlignment="1">
      <alignment horizontal="center"/>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16" fillId="9" borderId="1" xfId="0" applyFont="1" applyFill="1" applyBorder="1" applyAlignment="1">
      <alignment horizontal="center" vertical="center"/>
    </xf>
    <xf numFmtId="0" fontId="16" fillId="12" borderId="25" xfId="0" applyFont="1" applyFill="1" applyBorder="1" applyAlignment="1">
      <alignment horizontal="left"/>
    </xf>
    <xf numFmtId="0" fontId="16" fillId="12" borderId="26" xfId="0" applyFont="1" applyFill="1" applyBorder="1" applyAlignment="1">
      <alignment horizontal="left"/>
    </xf>
    <xf numFmtId="0" fontId="16" fillId="12" borderId="28" xfId="0" applyFont="1" applyFill="1" applyBorder="1" applyAlignment="1">
      <alignment horizontal="left"/>
    </xf>
    <xf numFmtId="0" fontId="13" fillId="3" borderId="2"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4" xfId="0" applyFont="1" applyFill="1" applyBorder="1" applyAlignment="1">
      <alignment horizontal="center" vertical="center" wrapText="1"/>
    </xf>
    <xf numFmtId="0" fontId="17" fillId="0" borderId="1" xfId="10" applyFont="1" applyBorder="1" applyAlignment="1">
      <alignment horizontal="center" vertical="center"/>
    </xf>
    <xf numFmtId="43" fontId="17" fillId="0" borderId="1" xfId="10" applyNumberFormat="1" applyFont="1" applyBorder="1" applyAlignment="1">
      <alignment horizontal="center" vertical="center" wrapText="1"/>
    </xf>
    <xf numFmtId="41" fontId="17" fillId="0" borderId="1" xfId="10" applyNumberFormat="1" applyFont="1" applyBorder="1" applyAlignment="1">
      <alignment horizontal="right" vertical="center" wrapText="1"/>
    </xf>
    <xf numFmtId="41" fontId="17" fillId="0" borderId="15" xfId="10" applyNumberFormat="1" applyFont="1" applyBorder="1" applyAlignment="1">
      <alignment horizontal="right" vertical="center"/>
    </xf>
    <xf numFmtId="0" fontId="13" fillId="13" borderId="25" xfId="0" applyFont="1" applyFill="1" applyBorder="1" applyAlignment="1">
      <alignment horizontal="center"/>
    </xf>
    <xf numFmtId="0" fontId="13" fillId="13" borderId="26" xfId="0" applyFont="1" applyFill="1" applyBorder="1" applyAlignment="1">
      <alignment horizontal="center"/>
    </xf>
    <xf numFmtId="0" fontId="13" fillId="6" borderId="25" xfId="0" applyFont="1" applyFill="1" applyBorder="1" applyAlignment="1">
      <alignment horizontal="center"/>
    </xf>
    <xf numFmtId="0" fontId="13" fillId="6" borderId="26" xfId="0" applyFont="1" applyFill="1" applyBorder="1" applyAlignment="1">
      <alignment horizontal="center"/>
    </xf>
    <xf numFmtId="0" fontId="13" fillId="13" borderId="28" xfId="0" applyFont="1" applyFill="1" applyBorder="1" applyAlignment="1">
      <alignment horizontal="center"/>
    </xf>
    <xf numFmtId="0" fontId="5" fillId="2" borderId="0" xfId="0" applyFont="1" applyFill="1" applyAlignment="1">
      <alignment horizontal="left" vertical="top" wrapText="1"/>
    </xf>
    <xf numFmtId="0" fontId="19" fillId="5" borderId="2" xfId="10" applyFont="1" applyFill="1" applyBorder="1" applyAlignment="1">
      <alignment horizontal="left" vertical="center"/>
    </xf>
    <xf numFmtId="0" fontId="19" fillId="5" borderId="3" xfId="10" applyFont="1" applyFill="1" applyBorder="1" applyAlignment="1">
      <alignment horizontal="left" vertical="center"/>
    </xf>
    <xf numFmtId="0" fontId="19" fillId="5" borderId="18" xfId="10" applyFont="1" applyFill="1" applyBorder="1" applyAlignment="1">
      <alignment horizontal="left" vertical="center"/>
    </xf>
    <xf numFmtId="0" fontId="16" fillId="7" borderId="25" xfId="10" applyFont="1" applyFill="1" applyBorder="1" applyAlignment="1">
      <alignment horizontal="center" vertical="center"/>
    </xf>
    <xf numFmtId="0" fontId="16" fillId="7" borderId="26" xfId="10" applyFont="1" applyFill="1" applyBorder="1" applyAlignment="1">
      <alignment horizontal="center" vertical="center"/>
    </xf>
    <xf numFmtId="0" fontId="16" fillId="7" borderId="27" xfId="10" applyFont="1" applyFill="1" applyBorder="1" applyAlignment="1">
      <alignment horizontal="center" vertical="center"/>
    </xf>
  </cellXfs>
  <cellStyles count="13">
    <cellStyle name="Comma" xfId="1" builtinId="3"/>
    <cellStyle name="Comma [0]" xfId="2" builtinId="6"/>
    <cellStyle name="Comma [0] 2 2 2" xfId="7" xr:uid="{00000000-0005-0000-0000-000002000000}"/>
    <cellStyle name="Comma [0] 2 2 4" xfId="6" xr:uid="{00000000-0005-0000-0000-000003000000}"/>
    <cellStyle name="Comma 14 3 3" xfId="5" xr:uid="{00000000-0005-0000-0000-000004000000}"/>
    <cellStyle name="Comma 9" xfId="3" xr:uid="{00000000-0005-0000-0000-000005000000}"/>
    <cellStyle name="Normal" xfId="0" builtinId="0"/>
    <cellStyle name="Normal 17 2 2 3" xfId="8" xr:uid="{00000000-0005-0000-0000-000007000000}"/>
    <cellStyle name="Normal 20" xfId="9" xr:uid="{00000000-0005-0000-0000-000008000000}"/>
    <cellStyle name="Normal 22" xfId="10" xr:uid="{00000000-0005-0000-0000-000009000000}"/>
    <cellStyle name="Normal 3 8 2 4" xfId="4" xr:uid="{00000000-0005-0000-0000-00000A000000}"/>
    <cellStyle name="Normal 7 2 2 3 2" xfId="11" xr:uid="{00000000-0005-0000-0000-00000B000000}"/>
    <cellStyle name="Normal 7 2 2 4 2" xfId="12" xr:uid="{00000000-0005-0000-0000-00000C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EF204"/>
  <sheetViews>
    <sheetView tabSelected="1" zoomScale="70" zoomScaleNormal="70" workbookViewId="0">
      <selection activeCell="C7" sqref="C7"/>
    </sheetView>
  </sheetViews>
  <sheetFormatPr defaultColWidth="8.90625" defaultRowHeight="16"/>
  <cols>
    <col min="1" max="1" width="4.90625" style="2" customWidth="1"/>
    <col min="2" max="2" width="6.08984375" style="2" customWidth="1"/>
    <col min="3" max="3" width="99.453125" style="2" customWidth="1"/>
    <col min="4" max="4" width="14.90625" style="36" customWidth="1"/>
    <col min="5" max="5" width="10.08984375" style="31" bestFit="1" customWidth="1"/>
    <col min="6" max="6" width="30.6328125" style="21" bestFit="1" customWidth="1"/>
    <col min="7" max="7" width="41.90625" style="21" bestFit="1" customWidth="1"/>
    <col min="8" max="16384" width="8.90625" style="2"/>
  </cols>
  <sheetData>
    <row r="2" spans="2:7">
      <c r="B2" s="140" t="s">
        <v>0</v>
      </c>
      <c r="C2" s="141"/>
      <c r="D2" s="141"/>
      <c r="E2" s="141"/>
      <c r="F2" s="141"/>
      <c r="G2" s="142"/>
    </row>
    <row r="3" spans="2:7">
      <c r="B3" s="143"/>
      <c r="C3" s="144"/>
      <c r="D3" s="144"/>
      <c r="E3" s="144"/>
      <c r="F3" s="144"/>
      <c r="G3" s="145"/>
    </row>
    <row r="4" spans="2:7">
      <c r="B4" s="3" t="s">
        <v>1</v>
      </c>
      <c r="C4" s="4" t="s">
        <v>2</v>
      </c>
      <c r="D4" s="4" t="s">
        <v>3</v>
      </c>
      <c r="E4" s="26" t="s">
        <v>4</v>
      </c>
      <c r="F4" s="34" t="s">
        <v>5</v>
      </c>
      <c r="G4" s="18" t="s">
        <v>6</v>
      </c>
    </row>
    <row r="5" spans="2:7">
      <c r="B5" s="22" t="s">
        <v>7</v>
      </c>
      <c r="C5" s="149" t="s">
        <v>8</v>
      </c>
      <c r="D5" s="150"/>
      <c r="E5" s="150"/>
      <c r="F5" s="150"/>
      <c r="G5" s="151"/>
    </row>
    <row r="6" spans="2:7">
      <c r="B6" s="7">
        <v>1</v>
      </c>
      <c r="C6" s="1" t="s">
        <v>9</v>
      </c>
      <c r="D6" s="5" t="s">
        <v>10</v>
      </c>
      <c r="E6" s="27">
        <v>29.75</v>
      </c>
      <c r="F6" s="23"/>
      <c r="G6" s="23"/>
    </row>
    <row r="7" spans="2:7" ht="32">
      <c r="B7" s="7">
        <v>2</v>
      </c>
      <c r="C7" s="1" t="s">
        <v>11</v>
      </c>
      <c r="D7" s="5" t="s">
        <v>12</v>
      </c>
      <c r="E7" s="27">
        <v>8.3999999999999986</v>
      </c>
      <c r="F7" s="24"/>
      <c r="G7" s="23"/>
    </row>
    <row r="8" spans="2:7" ht="32">
      <c r="B8" s="7">
        <v>3</v>
      </c>
      <c r="C8" s="1" t="s">
        <v>13</v>
      </c>
      <c r="D8" s="5" t="s">
        <v>12</v>
      </c>
      <c r="E8" s="27">
        <v>2.52</v>
      </c>
      <c r="F8" s="23"/>
      <c r="G8" s="23"/>
    </row>
    <row r="9" spans="2:7">
      <c r="B9" s="7">
        <v>4</v>
      </c>
      <c r="C9" s="1" t="s">
        <v>14</v>
      </c>
      <c r="D9" s="5" t="s">
        <v>12</v>
      </c>
      <c r="E9" s="27">
        <v>0.45</v>
      </c>
      <c r="F9" s="23"/>
      <c r="G9" s="23"/>
    </row>
    <row r="10" spans="2:7" ht="80">
      <c r="B10" s="7">
        <v>5</v>
      </c>
      <c r="C10" s="1" t="s">
        <v>15</v>
      </c>
      <c r="D10" s="5" t="s">
        <v>10</v>
      </c>
      <c r="E10" s="27">
        <v>45</v>
      </c>
      <c r="F10" s="23"/>
      <c r="G10" s="23"/>
    </row>
    <row r="11" spans="2:7" ht="32">
      <c r="B11" s="7">
        <v>6</v>
      </c>
      <c r="C11" s="1" t="s">
        <v>180</v>
      </c>
      <c r="D11" s="5" t="s">
        <v>12</v>
      </c>
      <c r="E11" s="27">
        <v>6.48</v>
      </c>
      <c r="F11" s="23"/>
      <c r="G11" s="23"/>
    </row>
    <row r="12" spans="2:7" ht="48">
      <c r="B12" s="7">
        <v>7</v>
      </c>
      <c r="C12" s="1" t="s">
        <v>181</v>
      </c>
      <c r="D12" s="5" t="s">
        <v>12</v>
      </c>
      <c r="E12" s="28">
        <v>4.4624999999999995</v>
      </c>
      <c r="F12" s="19"/>
      <c r="G12" s="19"/>
    </row>
    <row r="13" spans="2:7">
      <c r="B13" s="7">
        <v>8</v>
      </c>
      <c r="C13" s="1" t="s">
        <v>16</v>
      </c>
      <c r="D13" s="5" t="s">
        <v>12</v>
      </c>
      <c r="E13" s="28">
        <v>2.9750000000000001</v>
      </c>
      <c r="F13" s="19"/>
      <c r="G13" s="19"/>
    </row>
    <row r="14" spans="2:7">
      <c r="B14" s="7">
        <v>9</v>
      </c>
      <c r="C14" s="1" t="s">
        <v>182</v>
      </c>
      <c r="D14" s="5" t="s">
        <v>10</v>
      </c>
      <c r="E14" s="28">
        <v>29.75</v>
      </c>
      <c r="F14" s="19"/>
      <c r="G14" s="19"/>
    </row>
    <row r="15" spans="2:7">
      <c r="B15" s="7">
        <v>10</v>
      </c>
      <c r="C15" s="1" t="s">
        <v>17</v>
      </c>
      <c r="D15" s="5" t="s">
        <v>18</v>
      </c>
      <c r="E15" s="28">
        <v>54</v>
      </c>
      <c r="F15" s="19"/>
      <c r="G15" s="19"/>
    </row>
    <row r="16" spans="2:7">
      <c r="B16" s="7">
        <v>11</v>
      </c>
      <c r="C16" s="1" t="s">
        <v>19</v>
      </c>
      <c r="D16" s="5" t="s">
        <v>18</v>
      </c>
      <c r="E16" s="28">
        <v>219.5</v>
      </c>
      <c r="F16" s="19"/>
      <c r="G16" s="19"/>
    </row>
    <row r="17" spans="2:7" ht="50">
      <c r="B17" s="7">
        <v>12</v>
      </c>
      <c r="C17" s="1" t="s">
        <v>20</v>
      </c>
      <c r="D17" s="5" t="s">
        <v>12</v>
      </c>
      <c r="E17" s="27">
        <v>5.04</v>
      </c>
      <c r="F17" s="23"/>
      <c r="G17" s="23"/>
    </row>
    <row r="18" spans="2:7" ht="19.5">
      <c r="B18" s="152" t="s">
        <v>21</v>
      </c>
      <c r="C18" s="153"/>
      <c r="D18" s="153"/>
      <c r="E18" s="154"/>
      <c r="F18" s="38"/>
      <c r="G18" s="46"/>
    </row>
    <row r="19" spans="2:7">
      <c r="B19" s="33" t="s">
        <v>22</v>
      </c>
      <c r="C19" s="146" t="s">
        <v>23</v>
      </c>
      <c r="D19" s="147"/>
      <c r="E19" s="147"/>
      <c r="F19" s="147"/>
      <c r="G19" s="148"/>
    </row>
    <row r="20" spans="2:7" ht="64">
      <c r="B20" s="5">
        <v>1</v>
      </c>
      <c r="C20" s="1" t="s">
        <v>24</v>
      </c>
      <c r="D20" s="5" t="s">
        <v>12</v>
      </c>
      <c r="E20" s="28">
        <v>50.5</v>
      </c>
      <c r="F20" s="19"/>
      <c r="G20" s="19"/>
    </row>
    <row r="21" spans="2:7" ht="48">
      <c r="B21" s="5">
        <v>2</v>
      </c>
      <c r="C21" s="1" t="s">
        <v>25</v>
      </c>
      <c r="D21" s="5" t="s">
        <v>18</v>
      </c>
      <c r="E21" s="28">
        <v>8.5</v>
      </c>
      <c r="F21" s="19"/>
      <c r="G21" s="19"/>
    </row>
    <row r="22" spans="2:7">
      <c r="B22" s="5">
        <v>3</v>
      </c>
      <c r="C22" s="1" t="s">
        <v>26</v>
      </c>
      <c r="D22" s="5" t="s">
        <v>18</v>
      </c>
      <c r="E22" s="28">
        <v>15.5</v>
      </c>
      <c r="F22" s="19"/>
      <c r="G22" s="19"/>
    </row>
    <row r="23" spans="2:7" ht="32">
      <c r="B23" s="5">
        <v>4</v>
      </c>
      <c r="C23" s="1" t="s">
        <v>27</v>
      </c>
      <c r="D23" s="5" t="s">
        <v>28</v>
      </c>
      <c r="E23" s="28">
        <v>6</v>
      </c>
      <c r="F23" s="19"/>
      <c r="G23" s="19"/>
    </row>
    <row r="24" spans="2:7">
      <c r="B24" s="5">
        <v>5</v>
      </c>
      <c r="C24" s="8" t="s">
        <v>29</v>
      </c>
      <c r="D24" s="35" t="s">
        <v>30</v>
      </c>
      <c r="E24" s="28">
        <v>20</v>
      </c>
      <c r="F24" s="19"/>
      <c r="G24" s="19"/>
    </row>
    <row r="25" spans="2:7" ht="15.9" customHeight="1">
      <c r="B25" s="152" t="s">
        <v>31</v>
      </c>
      <c r="C25" s="153"/>
      <c r="D25" s="153"/>
      <c r="E25" s="154"/>
      <c r="F25" s="39"/>
      <c r="G25" s="44">
        <f>SUM(G6:G24)</f>
        <v>0</v>
      </c>
    </row>
    <row r="26" spans="2:7">
      <c r="B26" s="149" t="s">
        <v>32</v>
      </c>
      <c r="C26" s="150"/>
      <c r="D26" s="150"/>
      <c r="E26" s="150"/>
      <c r="F26" s="150"/>
      <c r="G26" s="151"/>
    </row>
    <row r="27" spans="2:7">
      <c r="B27" s="3" t="s">
        <v>1</v>
      </c>
      <c r="C27" s="4" t="s">
        <v>2</v>
      </c>
      <c r="D27" s="4" t="s">
        <v>3</v>
      </c>
      <c r="E27" s="26" t="s">
        <v>4</v>
      </c>
      <c r="F27" s="34" t="s">
        <v>5</v>
      </c>
      <c r="G27" s="18" t="s">
        <v>6</v>
      </c>
    </row>
    <row r="28" spans="2:7">
      <c r="B28" s="32" t="s">
        <v>33</v>
      </c>
      <c r="C28" s="146" t="s">
        <v>34</v>
      </c>
      <c r="D28" s="147"/>
      <c r="E28" s="147"/>
      <c r="F28" s="147"/>
      <c r="G28" s="148"/>
    </row>
    <row r="29" spans="2:7">
      <c r="B29" s="9">
        <v>1</v>
      </c>
      <c r="C29" s="1" t="s">
        <v>35</v>
      </c>
      <c r="D29" s="6" t="s">
        <v>10</v>
      </c>
      <c r="E29" s="28">
        <v>94.8</v>
      </c>
      <c r="F29" s="19"/>
      <c r="G29" s="19"/>
    </row>
    <row r="30" spans="2:7" ht="32">
      <c r="B30" s="9">
        <v>2</v>
      </c>
      <c r="C30" s="1" t="s">
        <v>36</v>
      </c>
      <c r="D30" s="6" t="s">
        <v>10</v>
      </c>
      <c r="E30" s="28">
        <v>140</v>
      </c>
      <c r="F30" s="19"/>
      <c r="G30" s="19"/>
    </row>
    <row r="31" spans="2:7" ht="48">
      <c r="B31" s="9">
        <v>3</v>
      </c>
      <c r="C31" s="1" t="s">
        <v>37</v>
      </c>
      <c r="D31" s="6" t="s">
        <v>10</v>
      </c>
      <c r="E31" s="28">
        <v>184</v>
      </c>
      <c r="F31" s="19"/>
      <c r="G31" s="19"/>
    </row>
    <row r="32" spans="2:7" ht="32">
      <c r="B32" s="9">
        <v>4</v>
      </c>
      <c r="C32" s="1" t="s">
        <v>38</v>
      </c>
      <c r="D32" s="6" t="s">
        <v>10</v>
      </c>
      <c r="E32" s="28">
        <v>295.70000000000005</v>
      </c>
      <c r="F32" s="19"/>
      <c r="G32" s="19"/>
    </row>
    <row r="33" spans="2:7" ht="48">
      <c r="B33" s="9">
        <v>5</v>
      </c>
      <c r="C33" s="1" t="s">
        <v>183</v>
      </c>
      <c r="D33" s="6" t="s">
        <v>10</v>
      </c>
      <c r="E33" s="28">
        <v>591.40000000000009</v>
      </c>
      <c r="F33" s="19"/>
      <c r="G33" s="19"/>
    </row>
    <row r="34" spans="2:7">
      <c r="B34" s="9">
        <v>6</v>
      </c>
      <c r="C34" s="25" t="s">
        <v>39</v>
      </c>
      <c r="D34" s="6" t="s">
        <v>10</v>
      </c>
      <c r="E34" s="28">
        <v>184</v>
      </c>
      <c r="F34" s="19"/>
      <c r="G34" s="19"/>
    </row>
    <row r="35" spans="2:7" ht="48">
      <c r="B35" s="9">
        <v>7</v>
      </c>
      <c r="C35" s="25" t="s">
        <v>184</v>
      </c>
      <c r="D35" s="6" t="s">
        <v>10</v>
      </c>
      <c r="E35" s="28">
        <v>70</v>
      </c>
      <c r="F35" s="19"/>
      <c r="G35" s="19"/>
    </row>
    <row r="36" spans="2:7">
      <c r="B36" s="9">
        <v>8</v>
      </c>
      <c r="C36" s="1" t="s">
        <v>40</v>
      </c>
      <c r="D36" s="6" t="s">
        <v>10</v>
      </c>
      <c r="E36" s="28">
        <v>591.40000000000009</v>
      </c>
      <c r="F36" s="19"/>
      <c r="G36" s="19"/>
    </row>
    <row r="37" spans="2:7" ht="32">
      <c r="B37" s="9">
        <v>9</v>
      </c>
      <c r="C37" s="1" t="s">
        <v>185</v>
      </c>
      <c r="D37" s="6" t="s">
        <v>10</v>
      </c>
      <c r="E37" s="28">
        <v>2</v>
      </c>
      <c r="F37" s="19"/>
      <c r="G37" s="19"/>
    </row>
    <row r="38" spans="2:7">
      <c r="B38" s="9">
        <v>10</v>
      </c>
      <c r="C38" s="1" t="s">
        <v>41</v>
      </c>
      <c r="D38" s="6" t="s">
        <v>10</v>
      </c>
      <c r="E38" s="28">
        <v>10</v>
      </c>
      <c r="F38" s="19"/>
      <c r="G38" s="19"/>
    </row>
    <row r="39" spans="2:7" ht="15.9" customHeight="1">
      <c r="B39" s="155" t="s">
        <v>42</v>
      </c>
      <c r="C39" s="156"/>
      <c r="D39" s="156"/>
      <c r="E39" s="156"/>
      <c r="F39" s="156"/>
      <c r="G39" s="157"/>
    </row>
    <row r="40" spans="2:7">
      <c r="B40" s="9">
        <v>1</v>
      </c>
      <c r="C40" s="10" t="s">
        <v>43</v>
      </c>
      <c r="D40" s="11" t="s">
        <v>44</v>
      </c>
      <c r="E40" s="28">
        <v>3.16</v>
      </c>
      <c r="F40" s="19"/>
      <c r="G40" s="19"/>
    </row>
    <row r="41" spans="2:7" ht="48">
      <c r="B41" s="9">
        <v>2</v>
      </c>
      <c r="C41" s="10" t="s">
        <v>186</v>
      </c>
      <c r="D41" s="6" t="s">
        <v>10</v>
      </c>
      <c r="E41" s="28">
        <v>3</v>
      </c>
      <c r="F41" s="19"/>
      <c r="G41" s="19"/>
    </row>
    <row r="42" spans="2:7" ht="15.9" customHeight="1">
      <c r="B42" s="152" t="s">
        <v>45</v>
      </c>
      <c r="C42" s="153"/>
      <c r="D42" s="153"/>
      <c r="E42" s="153"/>
      <c r="F42" s="41"/>
      <c r="G42" s="43"/>
    </row>
    <row r="43" spans="2:7">
      <c r="B43" s="32" t="s">
        <v>46</v>
      </c>
      <c r="C43" s="146" t="s">
        <v>47</v>
      </c>
      <c r="D43" s="147"/>
      <c r="E43" s="147"/>
      <c r="F43" s="147"/>
      <c r="G43" s="148"/>
    </row>
    <row r="44" spans="2:7" ht="48">
      <c r="B44" s="9">
        <v>1</v>
      </c>
      <c r="C44" s="10" t="s">
        <v>187</v>
      </c>
      <c r="D44" s="6" t="s">
        <v>10</v>
      </c>
      <c r="E44" s="29">
        <v>140</v>
      </c>
      <c r="F44" s="19"/>
      <c r="G44" s="19"/>
    </row>
    <row r="45" spans="2:7" ht="33.65" customHeight="1">
      <c r="B45" s="9">
        <v>2</v>
      </c>
      <c r="C45" s="10" t="s">
        <v>48</v>
      </c>
      <c r="D45" s="6" t="s">
        <v>10</v>
      </c>
      <c r="E45" s="29">
        <v>140</v>
      </c>
      <c r="F45" s="19"/>
      <c r="G45" s="19"/>
    </row>
    <row r="46" spans="2:7">
      <c r="B46" s="9">
        <v>3</v>
      </c>
      <c r="C46" s="10" t="s">
        <v>49</v>
      </c>
      <c r="D46" s="6" t="s">
        <v>10</v>
      </c>
      <c r="E46" s="29">
        <v>871.40000000000009</v>
      </c>
      <c r="F46" s="19"/>
      <c r="G46" s="19"/>
    </row>
    <row r="47" spans="2:7">
      <c r="B47" s="9"/>
      <c r="C47" s="10" t="s">
        <v>50</v>
      </c>
      <c r="D47" s="6"/>
      <c r="E47" s="29"/>
      <c r="F47" s="19"/>
      <c r="G47" s="19"/>
    </row>
    <row r="48" spans="2:7" ht="18">
      <c r="B48" s="9">
        <v>4</v>
      </c>
      <c r="C48" s="10" t="s">
        <v>51</v>
      </c>
      <c r="D48" s="6" t="s">
        <v>10</v>
      </c>
      <c r="E48" s="28">
        <v>2.1</v>
      </c>
      <c r="F48" s="19"/>
      <c r="G48" s="19"/>
    </row>
    <row r="49" spans="2:7" ht="18">
      <c r="B49" s="9">
        <v>5</v>
      </c>
      <c r="C49" s="10" t="s">
        <v>52</v>
      </c>
      <c r="D49" s="37" t="s">
        <v>53</v>
      </c>
      <c r="E49" s="28">
        <v>17.64</v>
      </c>
      <c r="F49" s="19"/>
      <c r="G49" s="19"/>
    </row>
    <row r="50" spans="2:7" ht="18">
      <c r="B50" s="9">
        <v>6</v>
      </c>
      <c r="C50" s="10" t="s">
        <v>51</v>
      </c>
      <c r="D50" s="37" t="s">
        <v>53</v>
      </c>
      <c r="E50" s="28">
        <v>12.600000000000001</v>
      </c>
      <c r="F50" s="19"/>
      <c r="G50" s="19"/>
    </row>
    <row r="51" spans="2:7" ht="18">
      <c r="B51" s="9">
        <v>7</v>
      </c>
      <c r="C51" s="10" t="s">
        <v>54</v>
      </c>
      <c r="D51" s="37" t="s">
        <v>53</v>
      </c>
      <c r="E51" s="28">
        <v>7.5600000000000005</v>
      </c>
      <c r="F51" s="19"/>
      <c r="G51" s="19"/>
    </row>
    <row r="52" spans="2:7" ht="18">
      <c r="B52" s="9">
        <v>8</v>
      </c>
      <c r="C52" s="10" t="s">
        <v>54</v>
      </c>
      <c r="D52" s="37" t="s">
        <v>53</v>
      </c>
      <c r="E52" s="28">
        <v>2.52</v>
      </c>
      <c r="F52" s="19"/>
      <c r="G52" s="19"/>
    </row>
    <row r="53" spans="2:7">
      <c r="B53" s="9">
        <v>9</v>
      </c>
      <c r="C53" s="10" t="s">
        <v>55</v>
      </c>
      <c r="D53" s="37" t="s">
        <v>53</v>
      </c>
      <c r="E53" s="28">
        <v>20</v>
      </c>
      <c r="F53" s="19"/>
      <c r="G53" s="19"/>
    </row>
    <row r="54" spans="2:7" ht="34">
      <c r="B54" s="9">
        <v>10</v>
      </c>
      <c r="C54" s="10" t="s">
        <v>56</v>
      </c>
      <c r="D54" s="6" t="s">
        <v>10</v>
      </c>
      <c r="E54" s="28">
        <v>3.5999999999999996</v>
      </c>
      <c r="F54" s="19"/>
      <c r="G54" s="19"/>
    </row>
    <row r="55" spans="2:7" ht="34">
      <c r="B55" s="9">
        <v>11</v>
      </c>
      <c r="C55" s="10" t="s">
        <v>57</v>
      </c>
      <c r="D55" s="6" t="s">
        <v>10</v>
      </c>
      <c r="E55" s="28">
        <v>8.64</v>
      </c>
      <c r="F55" s="19"/>
      <c r="G55" s="19"/>
    </row>
    <row r="56" spans="2:7" ht="19.5">
      <c r="B56" s="152" t="s">
        <v>58</v>
      </c>
      <c r="C56" s="153"/>
      <c r="D56" s="153"/>
      <c r="E56" s="153"/>
      <c r="F56" s="40"/>
      <c r="G56" s="43"/>
    </row>
    <row r="57" spans="2:7">
      <c r="B57" s="32" t="s">
        <v>59</v>
      </c>
      <c r="C57" s="146" t="s">
        <v>60</v>
      </c>
      <c r="D57" s="147"/>
      <c r="E57" s="147"/>
      <c r="F57" s="147"/>
      <c r="G57" s="148"/>
    </row>
    <row r="58" spans="2:7">
      <c r="B58" s="12">
        <v>1</v>
      </c>
      <c r="C58" s="1" t="s">
        <v>17</v>
      </c>
      <c r="D58" s="12" t="s">
        <v>18</v>
      </c>
      <c r="E58" s="29">
        <v>200</v>
      </c>
      <c r="F58" s="19"/>
      <c r="G58" s="19"/>
    </row>
    <row r="59" spans="2:7">
      <c r="B59" s="12">
        <v>2</v>
      </c>
      <c r="C59" s="1" t="s">
        <v>61</v>
      </c>
      <c r="D59" s="6" t="s">
        <v>10</v>
      </c>
      <c r="E59" s="29">
        <v>93</v>
      </c>
      <c r="F59" s="19"/>
      <c r="G59" s="19"/>
    </row>
    <row r="60" spans="2:7" ht="32">
      <c r="B60" s="12">
        <v>3</v>
      </c>
      <c r="C60" s="1" t="s">
        <v>62</v>
      </c>
      <c r="D60" s="6" t="s">
        <v>10</v>
      </c>
      <c r="E60" s="29">
        <v>42</v>
      </c>
      <c r="F60" s="19"/>
      <c r="G60" s="19"/>
    </row>
    <row r="61" spans="2:7" ht="15.9" customHeight="1">
      <c r="B61" s="152" t="s">
        <v>63</v>
      </c>
      <c r="C61" s="153"/>
      <c r="D61" s="153"/>
      <c r="E61" s="153"/>
      <c r="F61" s="40"/>
      <c r="G61" s="45"/>
    </row>
    <row r="62" spans="2:7">
      <c r="B62" s="32" t="s">
        <v>64</v>
      </c>
      <c r="C62" s="146" t="s">
        <v>65</v>
      </c>
      <c r="D62" s="147"/>
      <c r="E62" s="147"/>
      <c r="F62" s="147"/>
      <c r="G62" s="148"/>
    </row>
    <row r="63" spans="2:7" ht="34">
      <c r="B63" s="9">
        <v>1</v>
      </c>
      <c r="C63" s="10" t="s">
        <v>66</v>
      </c>
      <c r="D63" s="16" t="s">
        <v>67</v>
      </c>
      <c r="E63" s="30">
        <v>4</v>
      </c>
      <c r="F63" s="19"/>
      <c r="G63" s="19"/>
    </row>
    <row r="64" spans="2:7" ht="208">
      <c r="B64" s="9">
        <v>2</v>
      </c>
      <c r="C64" s="10" t="s">
        <v>68</v>
      </c>
      <c r="D64" s="16" t="s">
        <v>53</v>
      </c>
      <c r="E64" s="30">
        <v>2</v>
      </c>
      <c r="F64" s="19"/>
      <c r="G64" s="19"/>
    </row>
    <row r="65" spans="2:7" ht="65.400000000000006" customHeight="1">
      <c r="B65" s="9"/>
      <c r="C65" s="162" t="s">
        <v>69</v>
      </c>
      <c r="D65" s="163"/>
      <c r="E65" s="163"/>
      <c r="F65" s="163"/>
      <c r="G65" s="164"/>
    </row>
    <row r="66" spans="2:7" ht="18">
      <c r="B66" s="9">
        <v>3</v>
      </c>
      <c r="C66" s="13" t="s">
        <v>70</v>
      </c>
      <c r="D66" s="12" t="s">
        <v>53</v>
      </c>
      <c r="E66" s="29">
        <v>1</v>
      </c>
      <c r="F66" s="19"/>
      <c r="G66" s="19"/>
    </row>
    <row r="67" spans="2:7" ht="18">
      <c r="B67" s="9">
        <v>4</v>
      </c>
      <c r="C67" s="13" t="s">
        <v>71</v>
      </c>
      <c r="D67" s="12" t="s">
        <v>53</v>
      </c>
      <c r="E67" s="29">
        <v>3</v>
      </c>
      <c r="F67" s="19"/>
      <c r="G67" s="19"/>
    </row>
    <row r="68" spans="2:7" ht="18">
      <c r="B68" s="9">
        <v>5</v>
      </c>
      <c r="C68" s="13" t="s">
        <v>72</v>
      </c>
      <c r="D68" s="12" t="s">
        <v>53</v>
      </c>
      <c r="E68" s="29">
        <v>1</v>
      </c>
      <c r="F68" s="19"/>
      <c r="G68" s="19"/>
    </row>
    <row r="69" spans="2:7" ht="32">
      <c r="B69" s="9">
        <v>6</v>
      </c>
      <c r="C69" s="14" t="s">
        <v>188</v>
      </c>
      <c r="D69" s="12" t="s">
        <v>53</v>
      </c>
      <c r="E69" s="29">
        <v>4</v>
      </c>
      <c r="F69" s="19"/>
      <c r="G69" s="19"/>
    </row>
    <row r="70" spans="2:7" ht="19.5">
      <c r="B70" s="152" t="s">
        <v>73</v>
      </c>
      <c r="C70" s="153"/>
      <c r="D70" s="153"/>
      <c r="E70" s="154"/>
      <c r="F70" s="40"/>
      <c r="G70" s="44"/>
    </row>
    <row r="71" spans="2:7" ht="32">
      <c r="B71" s="9">
        <v>1</v>
      </c>
      <c r="C71" s="15" t="s">
        <v>189</v>
      </c>
      <c r="D71" s="35" t="s">
        <v>53</v>
      </c>
      <c r="E71" s="29">
        <v>8</v>
      </c>
      <c r="F71" s="19"/>
      <c r="G71" s="19"/>
    </row>
    <row r="72" spans="2:7">
      <c r="B72" s="13"/>
      <c r="C72" s="158" t="s">
        <v>74</v>
      </c>
      <c r="D72" s="159"/>
      <c r="E72" s="159"/>
      <c r="F72" s="159"/>
      <c r="G72" s="160"/>
    </row>
    <row r="73" spans="2:7" ht="32">
      <c r="B73" s="9">
        <v>1</v>
      </c>
      <c r="C73" s="1" t="s">
        <v>75</v>
      </c>
      <c r="D73" s="12" t="s">
        <v>18</v>
      </c>
      <c r="E73" s="29">
        <v>200</v>
      </c>
      <c r="F73" s="19"/>
      <c r="G73" s="19"/>
    </row>
    <row r="74" spans="2:7">
      <c r="B74" s="9">
        <v>2</v>
      </c>
      <c r="C74" s="1" t="s">
        <v>76</v>
      </c>
      <c r="D74" s="6" t="s">
        <v>10</v>
      </c>
      <c r="E74" s="29">
        <v>120</v>
      </c>
      <c r="F74" s="19"/>
      <c r="G74" s="19"/>
    </row>
    <row r="75" spans="2:7" ht="32">
      <c r="B75" s="9">
        <v>3</v>
      </c>
      <c r="C75" s="1" t="s">
        <v>77</v>
      </c>
      <c r="D75" s="6" t="s">
        <v>10</v>
      </c>
      <c r="E75" s="29">
        <v>120</v>
      </c>
      <c r="F75" s="19"/>
      <c r="G75" s="19"/>
    </row>
    <row r="76" spans="2:7">
      <c r="B76" s="9">
        <v>4</v>
      </c>
      <c r="C76" s="1" t="s">
        <v>78</v>
      </c>
      <c r="D76" s="6" t="s">
        <v>10</v>
      </c>
      <c r="E76" s="29">
        <v>37.5</v>
      </c>
      <c r="F76" s="19"/>
      <c r="G76" s="19"/>
    </row>
    <row r="77" spans="2:7" ht="15.9" customHeight="1">
      <c r="B77" s="152" t="s">
        <v>79</v>
      </c>
      <c r="C77" s="153"/>
      <c r="D77" s="153"/>
      <c r="E77" s="154"/>
      <c r="F77" s="40"/>
      <c r="G77" s="42"/>
    </row>
    <row r="78" spans="2:7" ht="24.5">
      <c r="B78" s="161" t="s">
        <v>80</v>
      </c>
      <c r="C78" s="161"/>
      <c r="D78" s="161"/>
      <c r="E78" s="161"/>
      <c r="F78" s="161"/>
      <c r="G78" s="47">
        <f>G77+G70+G61+G42+G25+G56</f>
        <v>0</v>
      </c>
    </row>
    <row r="79" spans="2:7" ht="24.5">
      <c r="B79" s="49" t="s">
        <v>81</v>
      </c>
      <c r="C79" s="169" t="s">
        <v>190</v>
      </c>
      <c r="D79" s="170"/>
      <c r="E79" s="170"/>
      <c r="F79" s="170"/>
      <c r="G79" s="171"/>
    </row>
    <row r="80" spans="2:7" ht="17.5">
      <c r="B80" s="133" t="s">
        <v>67</v>
      </c>
      <c r="C80" s="134" t="s">
        <v>1</v>
      </c>
      <c r="D80" s="135" t="s">
        <v>82</v>
      </c>
      <c r="E80" s="136" t="s">
        <v>4</v>
      </c>
      <c r="F80" s="137" t="s">
        <v>5</v>
      </c>
      <c r="G80" s="139" t="s">
        <v>6</v>
      </c>
    </row>
    <row r="81" spans="2:7" ht="32">
      <c r="B81" s="50">
        <v>1</v>
      </c>
      <c r="C81" s="51" t="s">
        <v>83</v>
      </c>
      <c r="D81" s="52" t="s">
        <v>67</v>
      </c>
      <c r="E81" s="129">
        <v>1</v>
      </c>
      <c r="F81" s="53"/>
      <c r="G81" s="138"/>
    </row>
    <row r="82" spans="2:7">
      <c r="B82" s="50">
        <v>2</v>
      </c>
      <c r="C82" s="55" t="s">
        <v>84</v>
      </c>
      <c r="D82" s="52" t="s">
        <v>67</v>
      </c>
      <c r="E82" s="129">
        <v>1</v>
      </c>
      <c r="F82" s="56"/>
      <c r="G82" s="54"/>
    </row>
    <row r="83" spans="2:7">
      <c r="B83" s="50">
        <v>3</v>
      </c>
      <c r="C83" s="55" t="s">
        <v>85</v>
      </c>
      <c r="D83" s="52" t="s">
        <v>67</v>
      </c>
      <c r="E83" s="129">
        <v>1</v>
      </c>
      <c r="F83" s="56"/>
      <c r="G83" s="54"/>
    </row>
    <row r="84" spans="2:7">
      <c r="B84" s="50">
        <v>4</v>
      </c>
      <c r="C84" s="55" t="s">
        <v>86</v>
      </c>
      <c r="D84" s="52" t="s">
        <v>67</v>
      </c>
      <c r="E84" s="129">
        <v>5</v>
      </c>
      <c r="F84" s="56"/>
      <c r="G84" s="54"/>
    </row>
    <row r="85" spans="2:7" ht="32">
      <c r="B85" s="50">
        <v>5</v>
      </c>
      <c r="C85" s="57" t="s">
        <v>87</v>
      </c>
      <c r="D85" s="52" t="s">
        <v>67</v>
      </c>
      <c r="E85" s="129">
        <v>9</v>
      </c>
      <c r="F85" s="58"/>
      <c r="G85" s="54"/>
    </row>
    <row r="86" spans="2:7" ht="32">
      <c r="B86" s="50">
        <v>6</v>
      </c>
      <c r="C86" s="57" t="s">
        <v>88</v>
      </c>
      <c r="D86" s="52" t="s">
        <v>67</v>
      </c>
      <c r="E86" s="129">
        <v>2</v>
      </c>
      <c r="F86" s="58"/>
      <c r="G86" s="54"/>
    </row>
    <row r="87" spans="2:7">
      <c r="B87" s="50">
        <v>7</v>
      </c>
      <c r="C87" s="55" t="s">
        <v>89</v>
      </c>
      <c r="D87" s="52" t="s">
        <v>67</v>
      </c>
      <c r="E87" s="129">
        <v>2</v>
      </c>
      <c r="F87" s="58"/>
      <c r="G87" s="54"/>
    </row>
    <row r="88" spans="2:7">
      <c r="B88" s="50">
        <v>8</v>
      </c>
      <c r="C88" s="55" t="s">
        <v>90</v>
      </c>
      <c r="D88" s="52" t="s">
        <v>67</v>
      </c>
      <c r="E88" s="129">
        <v>4</v>
      </c>
      <c r="F88" s="58"/>
      <c r="G88" s="54"/>
    </row>
    <row r="89" spans="2:7">
      <c r="B89" s="50">
        <v>9</v>
      </c>
      <c r="C89" s="51" t="s">
        <v>91</v>
      </c>
      <c r="D89" s="52" t="s">
        <v>67</v>
      </c>
      <c r="E89" s="129">
        <v>1</v>
      </c>
      <c r="F89" s="58"/>
      <c r="G89" s="54"/>
    </row>
    <row r="90" spans="2:7" ht="48">
      <c r="B90" s="50">
        <v>10</v>
      </c>
      <c r="C90" s="57" t="s">
        <v>92</v>
      </c>
      <c r="D90" s="52" t="s">
        <v>67</v>
      </c>
      <c r="E90" s="129">
        <v>12</v>
      </c>
      <c r="F90" s="58"/>
      <c r="G90" s="54"/>
    </row>
    <row r="91" spans="2:7" ht="48">
      <c r="B91" s="50">
        <v>11</v>
      </c>
      <c r="C91" s="57" t="s">
        <v>93</v>
      </c>
      <c r="D91" s="52" t="s">
        <v>67</v>
      </c>
      <c r="E91" s="129">
        <v>4</v>
      </c>
      <c r="F91" s="58"/>
      <c r="G91" s="54"/>
    </row>
    <row r="92" spans="2:7">
      <c r="B92" s="50">
        <v>12</v>
      </c>
      <c r="C92" s="57" t="s">
        <v>94</v>
      </c>
      <c r="D92" s="52" t="s">
        <v>67</v>
      </c>
      <c r="E92" s="129">
        <v>3</v>
      </c>
      <c r="F92" s="58"/>
      <c r="G92" s="54"/>
    </row>
    <row r="93" spans="2:7">
      <c r="B93" s="50">
        <v>13</v>
      </c>
      <c r="C93" s="57" t="s">
        <v>95</v>
      </c>
      <c r="D93" s="52" t="s">
        <v>67</v>
      </c>
      <c r="E93" s="129">
        <v>2</v>
      </c>
      <c r="F93" s="58"/>
      <c r="G93" s="54"/>
    </row>
    <row r="94" spans="2:7">
      <c r="B94" s="50">
        <v>14</v>
      </c>
      <c r="C94" s="57" t="s">
        <v>96</v>
      </c>
      <c r="D94" s="52" t="s">
        <v>67</v>
      </c>
      <c r="E94" s="129">
        <v>3</v>
      </c>
      <c r="F94" s="58"/>
      <c r="G94" s="54"/>
    </row>
    <row r="95" spans="2:7">
      <c r="B95" s="50">
        <v>15</v>
      </c>
      <c r="C95" s="55" t="s">
        <v>97</v>
      </c>
      <c r="D95" s="59" t="s">
        <v>67</v>
      </c>
      <c r="E95" s="129">
        <v>4</v>
      </c>
      <c r="F95" s="58"/>
      <c r="G95" s="54"/>
    </row>
    <row r="96" spans="2:7">
      <c r="B96" s="50">
        <v>16</v>
      </c>
      <c r="C96" s="57" t="s">
        <v>98</v>
      </c>
      <c r="D96" s="59" t="s">
        <v>67</v>
      </c>
      <c r="E96" s="129">
        <v>10</v>
      </c>
      <c r="F96" s="58"/>
      <c r="G96" s="54"/>
    </row>
    <row r="97" spans="2:7">
      <c r="B97" s="50">
        <v>17</v>
      </c>
      <c r="C97" s="57" t="s">
        <v>99</v>
      </c>
      <c r="D97" s="59" t="s">
        <v>67</v>
      </c>
      <c r="E97" s="129">
        <v>15</v>
      </c>
      <c r="F97" s="58"/>
      <c r="G97" s="54"/>
    </row>
    <row r="98" spans="2:7" ht="32">
      <c r="B98" s="50">
        <v>18</v>
      </c>
      <c r="C98" s="57" t="s">
        <v>100</v>
      </c>
      <c r="D98" s="59" t="s">
        <v>18</v>
      </c>
      <c r="E98" s="129">
        <v>12</v>
      </c>
      <c r="F98" s="58"/>
      <c r="G98" s="54"/>
    </row>
    <row r="99" spans="2:7">
      <c r="B99" s="50">
        <v>19</v>
      </c>
      <c r="C99" s="57" t="s">
        <v>101</v>
      </c>
      <c r="D99" s="59" t="s">
        <v>67</v>
      </c>
      <c r="E99" s="129">
        <v>4</v>
      </c>
      <c r="F99" s="58"/>
      <c r="G99" s="54"/>
    </row>
    <row r="100" spans="2:7">
      <c r="B100" s="50">
        <v>20</v>
      </c>
      <c r="C100" s="57" t="s">
        <v>102</v>
      </c>
      <c r="D100" s="59" t="s">
        <v>67</v>
      </c>
      <c r="E100" s="129">
        <v>4</v>
      </c>
      <c r="F100" s="58"/>
      <c r="G100" s="54"/>
    </row>
    <row r="101" spans="2:7">
      <c r="B101" s="50">
        <v>21</v>
      </c>
      <c r="C101" s="51" t="s">
        <v>103</v>
      </c>
      <c r="D101" s="59" t="s">
        <v>104</v>
      </c>
      <c r="E101" s="129">
        <v>2</v>
      </c>
      <c r="F101" s="58"/>
      <c r="G101" s="54"/>
    </row>
    <row r="102" spans="2:7" ht="32">
      <c r="B102" s="50">
        <v>22</v>
      </c>
      <c r="C102" s="57" t="s">
        <v>105</v>
      </c>
      <c r="D102" s="59" t="s">
        <v>18</v>
      </c>
      <c r="E102" s="129">
        <v>200</v>
      </c>
      <c r="F102" s="58"/>
      <c r="G102" s="54"/>
    </row>
    <row r="103" spans="2:7">
      <c r="B103" s="50">
        <v>23</v>
      </c>
      <c r="C103" s="57" t="s">
        <v>106</v>
      </c>
      <c r="D103" s="59" t="s">
        <v>18</v>
      </c>
      <c r="E103" s="129">
        <v>50</v>
      </c>
      <c r="F103" s="58"/>
      <c r="G103" s="54"/>
    </row>
    <row r="104" spans="2:7">
      <c r="B104" s="50">
        <v>24</v>
      </c>
      <c r="C104" s="57" t="s">
        <v>107</v>
      </c>
      <c r="D104" s="59" t="s">
        <v>104</v>
      </c>
      <c r="E104" s="129">
        <v>9</v>
      </c>
      <c r="F104" s="58"/>
      <c r="G104" s="54"/>
    </row>
    <row r="105" spans="2:7">
      <c r="B105" s="50">
        <v>25</v>
      </c>
      <c r="C105" s="57" t="s">
        <v>108</v>
      </c>
      <c r="D105" s="59" t="s">
        <v>104</v>
      </c>
      <c r="E105" s="129">
        <v>12</v>
      </c>
      <c r="F105" s="58"/>
      <c r="G105" s="54"/>
    </row>
    <row r="106" spans="2:7">
      <c r="B106" s="50">
        <v>26</v>
      </c>
      <c r="C106" s="60" t="s">
        <v>109</v>
      </c>
      <c r="D106" s="59" t="s">
        <v>18</v>
      </c>
      <c r="E106" s="129">
        <v>100</v>
      </c>
      <c r="F106" s="58"/>
      <c r="G106" s="54"/>
    </row>
    <row r="107" spans="2:7">
      <c r="B107" s="50">
        <v>27</v>
      </c>
      <c r="C107" s="57" t="s">
        <v>110</v>
      </c>
      <c r="D107" s="59" t="s">
        <v>18</v>
      </c>
      <c r="E107" s="129">
        <v>50</v>
      </c>
      <c r="F107" s="58"/>
      <c r="G107" s="54"/>
    </row>
    <row r="108" spans="2:7">
      <c r="B108" s="50">
        <v>28</v>
      </c>
      <c r="C108" s="57" t="s">
        <v>111</v>
      </c>
      <c r="D108" s="59" t="s">
        <v>67</v>
      </c>
      <c r="E108" s="129">
        <v>10</v>
      </c>
      <c r="F108" s="58"/>
      <c r="G108" s="54"/>
    </row>
    <row r="109" spans="2:7">
      <c r="B109" s="50">
        <v>29</v>
      </c>
      <c r="C109" s="57" t="s">
        <v>112</v>
      </c>
      <c r="D109" s="59" t="s">
        <v>67</v>
      </c>
      <c r="E109" s="129">
        <v>10</v>
      </c>
      <c r="F109" s="58"/>
      <c r="G109" s="54"/>
    </row>
    <row r="110" spans="2:7" ht="32">
      <c r="B110" s="50">
        <v>30</v>
      </c>
      <c r="C110" s="51" t="s">
        <v>113</v>
      </c>
      <c r="D110" s="59" t="s">
        <v>67</v>
      </c>
      <c r="E110" s="129">
        <v>90</v>
      </c>
      <c r="F110" s="58"/>
      <c r="G110" s="54"/>
    </row>
    <row r="111" spans="2:7" ht="32">
      <c r="B111" s="50">
        <v>31</v>
      </c>
      <c r="C111" s="57" t="s">
        <v>114</v>
      </c>
      <c r="D111" s="59" t="s">
        <v>67</v>
      </c>
      <c r="E111" s="129">
        <v>6</v>
      </c>
      <c r="F111" s="58"/>
      <c r="G111" s="54"/>
    </row>
    <row r="112" spans="2:7">
      <c r="B112" s="50">
        <v>32</v>
      </c>
      <c r="C112" s="55" t="s">
        <v>115</v>
      </c>
      <c r="D112" s="59" t="s">
        <v>67</v>
      </c>
      <c r="E112" s="129">
        <v>2</v>
      </c>
      <c r="F112" s="58"/>
      <c r="G112" s="54"/>
    </row>
    <row r="113" spans="2:7">
      <c r="B113" s="50">
        <v>33</v>
      </c>
      <c r="C113" s="55" t="s">
        <v>116</v>
      </c>
      <c r="D113" s="59" t="s">
        <v>67</v>
      </c>
      <c r="E113" s="129">
        <v>16</v>
      </c>
      <c r="F113" s="58"/>
      <c r="G113" s="54"/>
    </row>
    <row r="114" spans="2:7">
      <c r="B114" s="50">
        <v>34</v>
      </c>
      <c r="C114" s="55" t="s">
        <v>117</v>
      </c>
      <c r="D114" s="59" t="s">
        <v>67</v>
      </c>
      <c r="E114" s="129">
        <v>6</v>
      </c>
      <c r="F114" s="58"/>
      <c r="G114" s="54"/>
    </row>
    <row r="115" spans="2:7">
      <c r="B115" s="50">
        <v>35</v>
      </c>
      <c r="C115" s="55" t="s">
        <v>118</v>
      </c>
      <c r="D115" s="59" t="s">
        <v>67</v>
      </c>
      <c r="E115" s="129">
        <v>18</v>
      </c>
      <c r="F115" s="58"/>
      <c r="G115" s="54"/>
    </row>
    <row r="116" spans="2:7" ht="32">
      <c r="B116" s="50">
        <v>36</v>
      </c>
      <c r="C116" s="57" t="s">
        <v>119</v>
      </c>
      <c r="D116" s="59" t="s">
        <v>67</v>
      </c>
      <c r="E116" s="129">
        <v>20</v>
      </c>
      <c r="F116" s="58"/>
      <c r="G116" s="54"/>
    </row>
    <row r="117" spans="2:7" ht="32">
      <c r="B117" s="50">
        <v>37</v>
      </c>
      <c r="C117" s="57" t="s">
        <v>120</v>
      </c>
      <c r="D117" s="59" t="s">
        <v>67</v>
      </c>
      <c r="E117" s="129">
        <v>40</v>
      </c>
      <c r="F117" s="58"/>
      <c r="G117" s="54"/>
    </row>
    <row r="118" spans="2:7" ht="32">
      <c r="B118" s="50">
        <v>38</v>
      </c>
      <c r="C118" s="51" t="s">
        <v>121</v>
      </c>
      <c r="D118" s="59" t="s">
        <v>18</v>
      </c>
      <c r="E118" s="129">
        <v>30</v>
      </c>
      <c r="F118" s="58"/>
      <c r="G118" s="54"/>
    </row>
    <row r="119" spans="2:7">
      <c r="B119" s="50">
        <v>39</v>
      </c>
      <c r="C119" s="57" t="s">
        <v>122</v>
      </c>
      <c r="D119" s="59" t="s">
        <v>123</v>
      </c>
      <c r="E119" s="129">
        <v>3</v>
      </c>
      <c r="F119" s="58"/>
      <c r="G119" s="54"/>
    </row>
    <row r="120" spans="2:7">
      <c r="B120" s="50">
        <v>40</v>
      </c>
      <c r="C120" s="55" t="s">
        <v>124</v>
      </c>
      <c r="D120" s="59" t="s">
        <v>125</v>
      </c>
      <c r="E120" s="129">
        <v>2</v>
      </c>
      <c r="F120" s="58"/>
      <c r="G120" s="54"/>
    </row>
    <row r="121" spans="2:7" ht="32">
      <c r="B121" s="50">
        <v>41</v>
      </c>
      <c r="C121" s="57" t="s">
        <v>126</v>
      </c>
      <c r="D121" s="59" t="s">
        <v>125</v>
      </c>
      <c r="E121" s="129">
        <v>2</v>
      </c>
      <c r="F121" s="58"/>
      <c r="G121" s="54"/>
    </row>
    <row r="122" spans="2:7">
      <c r="B122" s="50">
        <v>42</v>
      </c>
      <c r="C122" s="55" t="s">
        <v>127</v>
      </c>
      <c r="D122" s="59" t="s">
        <v>67</v>
      </c>
      <c r="E122" s="129">
        <v>20</v>
      </c>
      <c r="F122" s="58"/>
      <c r="G122" s="54"/>
    </row>
    <row r="123" spans="2:7" ht="32">
      <c r="B123" s="50">
        <v>43</v>
      </c>
      <c r="C123" s="57" t="s">
        <v>128</v>
      </c>
      <c r="D123" s="59" t="s">
        <v>67</v>
      </c>
      <c r="E123" s="129">
        <v>100</v>
      </c>
      <c r="F123" s="58"/>
      <c r="G123" s="54"/>
    </row>
    <row r="124" spans="2:7">
      <c r="B124" s="50">
        <v>44</v>
      </c>
      <c r="C124" s="57" t="s">
        <v>129</v>
      </c>
      <c r="D124" s="59" t="s">
        <v>67</v>
      </c>
      <c r="E124" s="129">
        <v>3</v>
      </c>
      <c r="F124" s="58"/>
      <c r="G124" s="54"/>
    </row>
    <row r="125" spans="2:7">
      <c r="B125" s="50">
        <v>45</v>
      </c>
      <c r="C125" s="55" t="s">
        <v>130</v>
      </c>
      <c r="D125" s="59" t="s">
        <v>67</v>
      </c>
      <c r="E125" s="129">
        <v>1</v>
      </c>
      <c r="F125" s="58"/>
      <c r="G125" s="54"/>
    </row>
    <row r="126" spans="2:7">
      <c r="B126" s="50">
        <v>46</v>
      </c>
      <c r="C126" s="55" t="s">
        <v>131</v>
      </c>
      <c r="D126" s="59" t="s">
        <v>67</v>
      </c>
      <c r="E126" s="129">
        <v>8</v>
      </c>
      <c r="F126" s="58"/>
      <c r="G126" s="54"/>
    </row>
    <row r="127" spans="2:7" ht="255" customHeight="1">
      <c r="B127" s="50">
        <v>47</v>
      </c>
      <c r="C127" s="57" t="s">
        <v>132</v>
      </c>
      <c r="D127" s="59" t="s">
        <v>67</v>
      </c>
      <c r="E127" s="129">
        <v>6</v>
      </c>
      <c r="F127" s="58"/>
      <c r="G127" s="54"/>
    </row>
    <row r="128" spans="2:7" ht="32">
      <c r="B128" s="50">
        <v>48</v>
      </c>
      <c r="C128" s="57" t="s">
        <v>133</v>
      </c>
      <c r="D128" s="59" t="s">
        <v>67</v>
      </c>
      <c r="E128" s="129">
        <v>20</v>
      </c>
      <c r="F128" s="58"/>
      <c r="G128" s="54"/>
    </row>
    <row r="129" spans="2:7" ht="32">
      <c r="B129" s="50">
        <v>49</v>
      </c>
      <c r="C129" s="51" t="s">
        <v>134</v>
      </c>
      <c r="D129" s="59" t="s">
        <v>67</v>
      </c>
      <c r="E129" s="129">
        <v>8</v>
      </c>
      <c r="F129" s="58"/>
      <c r="G129" s="54"/>
    </row>
    <row r="130" spans="2:7" ht="288">
      <c r="B130" s="50">
        <v>50</v>
      </c>
      <c r="C130" s="51" t="s">
        <v>135</v>
      </c>
      <c r="D130" s="59" t="s">
        <v>67</v>
      </c>
      <c r="E130" s="129">
        <v>1</v>
      </c>
      <c r="F130" s="58"/>
      <c r="G130" s="54"/>
    </row>
    <row r="131" spans="2:7" ht="100.4" customHeight="1">
      <c r="B131" s="50">
        <v>51</v>
      </c>
      <c r="C131" s="57" t="s">
        <v>136</v>
      </c>
      <c r="D131" s="59" t="s">
        <v>67</v>
      </c>
      <c r="E131" s="129">
        <v>2</v>
      </c>
      <c r="F131" s="58"/>
      <c r="G131" s="54"/>
    </row>
    <row r="132" spans="2:7" ht="135" customHeight="1">
      <c r="B132" s="50">
        <v>52</v>
      </c>
      <c r="C132" s="51" t="s">
        <v>137</v>
      </c>
      <c r="D132" s="59" t="s">
        <v>67</v>
      </c>
      <c r="E132" s="129">
        <v>4</v>
      </c>
      <c r="F132" s="58"/>
      <c r="G132" s="54"/>
    </row>
    <row r="133" spans="2:7" ht="32">
      <c r="B133" s="50">
        <v>53</v>
      </c>
      <c r="C133" s="51" t="s">
        <v>138</v>
      </c>
      <c r="D133" s="59" t="s">
        <v>125</v>
      </c>
      <c r="E133" s="130">
        <v>1</v>
      </c>
      <c r="F133" s="58"/>
      <c r="G133" s="54"/>
    </row>
    <row r="134" spans="2:7" ht="64">
      <c r="B134" s="50">
        <v>54</v>
      </c>
      <c r="C134" s="51" t="s">
        <v>139</v>
      </c>
      <c r="D134" s="59" t="s">
        <v>67</v>
      </c>
      <c r="E134" s="129">
        <v>12</v>
      </c>
      <c r="F134" s="58"/>
      <c r="G134" s="54"/>
    </row>
    <row r="135" spans="2:7">
      <c r="B135" s="50">
        <v>55</v>
      </c>
      <c r="C135" s="51" t="s">
        <v>140</v>
      </c>
      <c r="D135" s="59" t="s">
        <v>67</v>
      </c>
      <c r="E135" s="129">
        <v>10</v>
      </c>
      <c r="F135" s="58"/>
      <c r="G135" s="54"/>
    </row>
    <row r="136" spans="2:7" ht="64">
      <c r="B136" s="50">
        <v>56</v>
      </c>
      <c r="C136" s="51" t="s">
        <v>191</v>
      </c>
      <c r="D136" s="59" t="s">
        <v>67</v>
      </c>
      <c r="E136" s="129">
        <v>1</v>
      </c>
      <c r="F136" s="58"/>
      <c r="G136" s="54"/>
    </row>
    <row r="137" spans="2:7" ht="32">
      <c r="B137" s="50">
        <v>57</v>
      </c>
      <c r="C137" s="57" t="s">
        <v>141</v>
      </c>
      <c r="D137" s="59" t="s">
        <v>67</v>
      </c>
      <c r="E137" s="129">
        <v>80</v>
      </c>
      <c r="F137" s="58"/>
      <c r="G137" s="54"/>
    </row>
    <row r="138" spans="2:7" ht="32">
      <c r="B138" s="61">
        <v>58</v>
      </c>
      <c r="C138" s="62" t="s">
        <v>192</v>
      </c>
      <c r="D138" s="63" t="s">
        <v>67</v>
      </c>
      <c r="E138" s="131">
        <v>1</v>
      </c>
      <c r="F138" s="58"/>
      <c r="G138" s="54"/>
    </row>
    <row r="139" spans="2:7" ht="19.5">
      <c r="B139" s="165" t="s">
        <v>201</v>
      </c>
      <c r="C139" s="165"/>
      <c r="D139" s="165"/>
      <c r="E139" s="165"/>
      <c r="F139" s="64"/>
      <c r="G139" s="65">
        <f>SUM(G81:G138)</f>
        <v>0</v>
      </c>
    </row>
    <row r="140" spans="2:7">
      <c r="B140" s="66"/>
      <c r="C140" s="67"/>
      <c r="D140" s="68"/>
      <c r="E140" s="69"/>
      <c r="F140" s="70"/>
      <c r="G140" s="71"/>
    </row>
    <row r="141" spans="2:7" ht="24.5">
      <c r="B141" s="49" t="s">
        <v>142</v>
      </c>
      <c r="C141" s="169" t="s">
        <v>143</v>
      </c>
      <c r="D141" s="170"/>
      <c r="E141" s="170"/>
      <c r="F141" s="170"/>
      <c r="G141" s="171"/>
    </row>
    <row r="142" spans="2:7" ht="17.5">
      <c r="B142" s="133" t="s">
        <v>67</v>
      </c>
      <c r="C142" s="134" t="s">
        <v>1</v>
      </c>
      <c r="D142" s="135" t="s">
        <v>82</v>
      </c>
      <c r="E142" s="136" t="s">
        <v>4</v>
      </c>
      <c r="F142" s="136" t="s">
        <v>5</v>
      </c>
      <c r="G142" s="136" t="s">
        <v>6</v>
      </c>
    </row>
    <row r="143" spans="2:7">
      <c r="B143" s="72">
        <v>1</v>
      </c>
      <c r="C143" s="73" t="s">
        <v>144</v>
      </c>
      <c r="D143" s="74"/>
      <c r="E143" s="75"/>
      <c r="F143" s="76"/>
      <c r="G143" s="77"/>
    </row>
    <row r="144" spans="2:7" ht="96">
      <c r="B144" s="72"/>
      <c r="C144" s="78" t="s">
        <v>193</v>
      </c>
      <c r="D144" s="79"/>
      <c r="E144" s="80"/>
      <c r="F144" s="81"/>
      <c r="G144" s="82"/>
    </row>
    <row r="145" spans="2:136">
      <c r="B145" s="72">
        <v>1.01</v>
      </c>
      <c r="C145" s="83" t="s">
        <v>194</v>
      </c>
      <c r="D145" s="84" t="s">
        <v>145</v>
      </c>
      <c r="E145" s="85">
        <v>59.5</v>
      </c>
      <c r="F145" s="86"/>
      <c r="G145" s="19"/>
    </row>
    <row r="146" spans="2:136">
      <c r="B146" s="72">
        <v>1.02</v>
      </c>
      <c r="C146" s="83" t="s">
        <v>195</v>
      </c>
      <c r="D146" s="84" t="s">
        <v>145</v>
      </c>
      <c r="E146" s="85">
        <v>40</v>
      </c>
      <c r="F146" s="86"/>
      <c r="G146" s="19"/>
    </row>
    <row r="147" spans="2:136">
      <c r="B147" s="72"/>
      <c r="C147" s="87" t="s">
        <v>146</v>
      </c>
      <c r="D147" s="84"/>
      <c r="E147" s="85"/>
      <c r="F147" s="86"/>
      <c r="G147" s="88"/>
    </row>
    <row r="148" spans="2:136" s="17" customFormat="1">
      <c r="B148" s="72">
        <v>1.03</v>
      </c>
      <c r="C148" s="89" t="s">
        <v>147</v>
      </c>
      <c r="D148" s="90" t="s">
        <v>148</v>
      </c>
      <c r="E148" s="91">
        <v>10</v>
      </c>
      <c r="F148" s="92"/>
      <c r="G148" s="93"/>
      <c r="H148" s="2"/>
      <c r="I148" s="2"/>
      <c r="J148" s="2"/>
      <c r="K148" s="2"/>
      <c r="L148" s="2"/>
      <c r="M148" s="2"/>
      <c r="N148" s="2"/>
      <c r="O148" s="2"/>
      <c r="P148" s="2"/>
      <c r="Q148" s="2"/>
      <c r="R148" s="2"/>
      <c r="S148" s="2"/>
      <c r="T148" s="2"/>
      <c r="U148" s="2"/>
      <c r="V148" s="2"/>
      <c r="W148" s="2"/>
      <c r="X148" s="2"/>
      <c r="Y148" s="2"/>
      <c r="Z148" s="2"/>
      <c r="AA148" s="2"/>
      <c r="AB148" s="2"/>
      <c r="AC148" s="2"/>
      <c r="AD148" s="2"/>
      <c r="AE148" s="2"/>
      <c r="AF148" s="2"/>
      <c r="AG148" s="2"/>
      <c r="AH148" s="2"/>
      <c r="AI148" s="2"/>
      <c r="AJ148" s="2"/>
      <c r="AK148" s="2"/>
      <c r="AL148" s="2"/>
      <c r="AM148" s="2"/>
      <c r="AN148" s="2"/>
      <c r="AO148" s="2"/>
      <c r="AP148" s="2"/>
      <c r="AQ148" s="2"/>
      <c r="AR148" s="2"/>
      <c r="AS148" s="2"/>
      <c r="AT148" s="2"/>
      <c r="AU148" s="2"/>
      <c r="AV148" s="2"/>
      <c r="AW148" s="2"/>
      <c r="AX148" s="2"/>
      <c r="AY148" s="2"/>
      <c r="AZ148" s="2"/>
      <c r="BA148" s="2"/>
      <c r="BB148" s="2"/>
      <c r="BC148" s="2"/>
      <c r="BD148" s="2"/>
      <c r="BE148" s="2"/>
      <c r="BF148" s="2"/>
      <c r="BG148" s="2"/>
      <c r="BH148" s="2"/>
      <c r="BI148" s="2"/>
      <c r="BJ148" s="2"/>
      <c r="BK148" s="2"/>
      <c r="BL148" s="2"/>
      <c r="BM148" s="2"/>
      <c r="BN148" s="2"/>
      <c r="BO148" s="2"/>
      <c r="BP148" s="2"/>
      <c r="BQ148" s="2"/>
      <c r="BR148" s="2"/>
      <c r="BS148" s="2"/>
      <c r="BT148" s="2"/>
      <c r="BU148" s="2"/>
      <c r="BV148" s="2"/>
      <c r="BW148" s="2"/>
      <c r="BX148" s="2"/>
      <c r="BY148" s="2"/>
      <c r="BZ148" s="2"/>
      <c r="CA148" s="2"/>
      <c r="CB148" s="2"/>
      <c r="CC148" s="2"/>
      <c r="CD148" s="2"/>
      <c r="CE148" s="2"/>
      <c r="CF148" s="2"/>
      <c r="CG148" s="2"/>
      <c r="CH148" s="2"/>
      <c r="CI148" s="2"/>
      <c r="CJ148" s="2"/>
      <c r="CK148" s="2"/>
      <c r="CL148" s="2"/>
      <c r="CM148" s="2"/>
      <c r="CN148" s="2"/>
      <c r="CO148" s="2"/>
      <c r="CP148" s="2"/>
      <c r="CQ148" s="2"/>
      <c r="CR148" s="2"/>
      <c r="CS148" s="2"/>
      <c r="CT148" s="2"/>
      <c r="CU148" s="2"/>
      <c r="CV148" s="2"/>
      <c r="CW148" s="2"/>
      <c r="CX148" s="2"/>
      <c r="CY148" s="2"/>
      <c r="CZ148" s="2"/>
      <c r="DA148" s="2"/>
      <c r="DB148" s="2"/>
      <c r="DC148" s="2"/>
      <c r="DD148" s="2"/>
      <c r="DE148" s="2"/>
      <c r="DF148" s="2"/>
      <c r="DG148" s="2"/>
      <c r="DH148" s="2"/>
      <c r="DI148" s="2"/>
      <c r="DJ148" s="2"/>
      <c r="DK148" s="2"/>
      <c r="DL148" s="2"/>
      <c r="DM148" s="2"/>
      <c r="DN148" s="2"/>
      <c r="DO148" s="2"/>
      <c r="DP148" s="2"/>
      <c r="DQ148" s="2"/>
      <c r="DR148" s="2"/>
      <c r="DS148" s="2"/>
      <c r="DT148" s="2"/>
      <c r="DU148" s="2"/>
      <c r="DV148" s="2"/>
      <c r="DW148" s="2"/>
      <c r="DX148" s="2"/>
      <c r="DY148" s="2"/>
      <c r="DZ148" s="2"/>
      <c r="EA148" s="2"/>
      <c r="EB148" s="2"/>
      <c r="EC148" s="2"/>
      <c r="ED148" s="2"/>
      <c r="EE148" s="2"/>
      <c r="EF148" s="2"/>
    </row>
    <row r="149" spans="2:136" s="17" customFormat="1">
      <c r="B149" s="72">
        <v>1.04</v>
      </c>
      <c r="C149" s="89" t="s">
        <v>149</v>
      </c>
      <c r="D149" s="90" t="s">
        <v>148</v>
      </c>
      <c r="E149" s="91">
        <v>10</v>
      </c>
      <c r="F149" s="92"/>
      <c r="G149" s="93"/>
      <c r="H149" s="2"/>
      <c r="I149" s="2"/>
      <c r="J149" s="2"/>
      <c r="K149" s="2"/>
      <c r="L149" s="2"/>
      <c r="M149" s="2"/>
      <c r="N149" s="2"/>
      <c r="O149" s="2"/>
      <c r="P149" s="2"/>
      <c r="Q149" s="2"/>
      <c r="R149" s="2"/>
      <c r="S149" s="2"/>
      <c r="T149" s="2"/>
      <c r="U149" s="2"/>
      <c r="V149" s="2"/>
      <c r="W149" s="2"/>
      <c r="X149" s="2"/>
      <c r="Y149" s="2"/>
      <c r="Z149" s="2"/>
      <c r="AA149" s="2"/>
      <c r="AB149" s="2"/>
      <c r="AC149" s="2"/>
      <c r="AD149" s="2"/>
      <c r="AE149" s="2"/>
      <c r="AF149" s="2"/>
      <c r="AG149" s="2"/>
      <c r="AH149" s="2"/>
      <c r="AI149" s="2"/>
      <c r="AJ149" s="2"/>
      <c r="AK149" s="2"/>
      <c r="AL149" s="2"/>
      <c r="AM149" s="2"/>
      <c r="AN149" s="2"/>
      <c r="AO149" s="2"/>
      <c r="AP149" s="2"/>
      <c r="AQ149" s="2"/>
      <c r="AR149" s="2"/>
      <c r="AS149" s="2"/>
      <c r="AT149" s="2"/>
      <c r="AU149" s="2"/>
      <c r="AV149" s="2"/>
      <c r="AW149" s="2"/>
      <c r="AX149" s="2"/>
      <c r="AY149" s="2"/>
      <c r="AZ149" s="2"/>
      <c r="BA149" s="2"/>
      <c r="BB149" s="2"/>
      <c r="BC149" s="2"/>
      <c r="BD149" s="2"/>
      <c r="BE149" s="2"/>
      <c r="BF149" s="2"/>
      <c r="BG149" s="2"/>
      <c r="BH149" s="2"/>
      <c r="BI149" s="2"/>
      <c r="BJ149" s="2"/>
      <c r="BK149" s="2"/>
      <c r="BL149" s="2"/>
      <c r="BM149" s="2"/>
      <c r="BN149" s="2"/>
      <c r="BO149" s="2"/>
      <c r="BP149" s="2"/>
      <c r="BQ149" s="2"/>
      <c r="BR149" s="2"/>
      <c r="BS149" s="2"/>
      <c r="BT149" s="2"/>
      <c r="BU149" s="2"/>
      <c r="BV149" s="2"/>
      <c r="BW149" s="2"/>
      <c r="BX149" s="2"/>
      <c r="BY149" s="2"/>
      <c r="BZ149" s="2"/>
      <c r="CA149" s="2"/>
      <c r="CB149" s="2"/>
      <c r="CC149" s="2"/>
      <c r="CD149" s="2"/>
      <c r="CE149" s="2"/>
      <c r="CF149" s="2"/>
      <c r="CG149" s="2"/>
      <c r="CH149" s="2"/>
      <c r="CI149" s="2"/>
      <c r="CJ149" s="2"/>
      <c r="CK149" s="2"/>
      <c r="CL149" s="2"/>
      <c r="CM149" s="2"/>
      <c r="CN149" s="2"/>
      <c r="CO149" s="2"/>
      <c r="CP149" s="2"/>
      <c r="CQ149" s="2"/>
      <c r="CR149" s="2"/>
      <c r="CS149" s="2"/>
      <c r="CT149" s="2"/>
      <c r="CU149" s="2"/>
      <c r="CV149" s="2"/>
      <c r="CW149" s="2"/>
      <c r="CX149" s="2"/>
      <c r="CY149" s="2"/>
      <c r="CZ149" s="2"/>
      <c r="DA149" s="2"/>
      <c r="DB149" s="2"/>
      <c r="DC149" s="2"/>
      <c r="DD149" s="2"/>
      <c r="DE149" s="2"/>
      <c r="DF149" s="2"/>
      <c r="DG149" s="2"/>
      <c r="DH149" s="2"/>
      <c r="DI149" s="2"/>
      <c r="DJ149" s="2"/>
      <c r="DK149" s="2"/>
      <c r="DL149" s="2"/>
      <c r="DM149" s="2"/>
      <c r="DN149" s="2"/>
      <c r="DO149" s="2"/>
      <c r="DP149" s="2"/>
      <c r="DQ149" s="2"/>
      <c r="DR149" s="2"/>
      <c r="DS149" s="2"/>
      <c r="DT149" s="2"/>
      <c r="DU149" s="2"/>
      <c r="DV149" s="2"/>
      <c r="DW149" s="2"/>
      <c r="DX149" s="2"/>
      <c r="DY149" s="2"/>
      <c r="DZ149" s="2"/>
      <c r="EA149" s="2"/>
      <c r="EB149" s="2"/>
      <c r="EC149" s="2"/>
      <c r="ED149" s="2"/>
      <c r="EE149" s="2"/>
      <c r="EF149" s="2"/>
    </row>
    <row r="150" spans="2:136">
      <c r="B150" s="72">
        <v>2</v>
      </c>
      <c r="C150" s="73" t="s">
        <v>150</v>
      </c>
      <c r="D150" s="94"/>
      <c r="E150" s="95"/>
      <c r="F150" s="96"/>
      <c r="G150" s="82"/>
    </row>
    <row r="151" spans="2:136" ht="64">
      <c r="B151" s="72"/>
      <c r="C151" s="78" t="s">
        <v>151</v>
      </c>
      <c r="D151" s="172"/>
      <c r="E151" s="173"/>
      <c r="F151" s="174"/>
      <c r="G151" s="175"/>
    </row>
    <row r="152" spans="2:136">
      <c r="B152" s="72"/>
      <c r="C152" s="78" t="s">
        <v>152</v>
      </c>
      <c r="D152" s="172"/>
      <c r="E152" s="173"/>
      <c r="F152" s="174"/>
      <c r="G152" s="175"/>
    </row>
    <row r="153" spans="2:136">
      <c r="B153" s="72">
        <v>2.0099999999999998</v>
      </c>
      <c r="C153" s="97" t="s">
        <v>153</v>
      </c>
      <c r="D153" s="79" t="s">
        <v>145</v>
      </c>
      <c r="E153" s="80">
        <v>24</v>
      </c>
      <c r="F153" s="96"/>
      <c r="G153" s="82"/>
    </row>
    <row r="154" spans="2:136" s="17" customFormat="1">
      <c r="B154" s="72">
        <v>2.02</v>
      </c>
      <c r="C154" s="97" t="s">
        <v>154</v>
      </c>
      <c r="D154" s="79" t="s">
        <v>145</v>
      </c>
      <c r="E154" s="80">
        <v>24</v>
      </c>
      <c r="F154" s="96"/>
      <c r="G154" s="93"/>
      <c r="H154" s="2"/>
      <c r="I154" s="2"/>
      <c r="J154" s="2"/>
      <c r="K154" s="2"/>
      <c r="L154" s="2"/>
      <c r="M154" s="2"/>
      <c r="N154" s="2"/>
      <c r="O154" s="2"/>
      <c r="P154" s="2"/>
      <c r="Q154" s="2"/>
      <c r="R154" s="2"/>
      <c r="S154" s="2"/>
      <c r="T154" s="2"/>
      <c r="U154" s="2"/>
      <c r="V154" s="2"/>
      <c r="W154" s="2"/>
      <c r="X154" s="2"/>
      <c r="Y154" s="2"/>
      <c r="Z154" s="2"/>
      <c r="AA154" s="2"/>
      <c r="AB154" s="2"/>
      <c r="AC154" s="2"/>
      <c r="AD154" s="2"/>
      <c r="AE154" s="2"/>
      <c r="AF154" s="2"/>
      <c r="AG154" s="2"/>
      <c r="AH154" s="2"/>
      <c r="AI154" s="2"/>
      <c r="AJ154" s="2"/>
      <c r="AK154" s="2"/>
      <c r="AL154" s="2"/>
      <c r="AM154" s="2"/>
      <c r="AN154" s="2"/>
      <c r="AO154" s="2"/>
      <c r="AP154" s="2"/>
      <c r="AQ154" s="2"/>
      <c r="AR154" s="2"/>
      <c r="AS154" s="2"/>
      <c r="AT154" s="2"/>
      <c r="AU154" s="2"/>
      <c r="AV154" s="2"/>
      <c r="AW154" s="2"/>
      <c r="AX154" s="2"/>
      <c r="AY154" s="2"/>
      <c r="AZ154" s="2"/>
      <c r="BA154" s="2"/>
      <c r="BB154" s="2"/>
      <c r="BC154" s="2"/>
      <c r="BD154" s="2"/>
      <c r="BE154" s="2"/>
      <c r="BF154" s="2"/>
      <c r="BG154" s="2"/>
      <c r="BH154" s="2"/>
      <c r="BI154" s="2"/>
      <c r="BJ154" s="2"/>
      <c r="BK154" s="2"/>
      <c r="BL154" s="2"/>
      <c r="BM154" s="2"/>
      <c r="BN154" s="2"/>
      <c r="BO154" s="2"/>
      <c r="BP154" s="2"/>
      <c r="BQ154" s="2"/>
      <c r="BR154" s="2"/>
      <c r="BS154" s="2"/>
      <c r="BT154" s="2"/>
      <c r="BU154" s="2"/>
      <c r="BV154" s="2"/>
      <c r="BW154" s="2"/>
      <c r="BX154" s="2"/>
      <c r="BY154" s="2"/>
      <c r="BZ154" s="2"/>
      <c r="CA154" s="2"/>
      <c r="CB154" s="2"/>
      <c r="CC154" s="2"/>
      <c r="CD154" s="2"/>
      <c r="CE154" s="2"/>
      <c r="CF154" s="2"/>
      <c r="CG154" s="2"/>
      <c r="CH154" s="2"/>
      <c r="CI154" s="2"/>
      <c r="CJ154" s="2"/>
      <c r="CK154" s="2"/>
      <c r="CL154" s="2"/>
      <c r="CM154" s="2"/>
      <c r="CN154" s="2"/>
      <c r="CO154" s="2"/>
      <c r="CP154" s="2"/>
      <c r="CQ154" s="2"/>
      <c r="CR154" s="2"/>
      <c r="CS154" s="2"/>
      <c r="CT154" s="2"/>
      <c r="CU154" s="2"/>
      <c r="CV154" s="2"/>
      <c r="CW154" s="2"/>
      <c r="CX154" s="2"/>
      <c r="CY154" s="2"/>
      <c r="CZ154" s="2"/>
      <c r="DA154" s="2"/>
      <c r="DB154" s="2"/>
      <c r="DC154" s="2"/>
      <c r="DD154" s="2"/>
      <c r="DE154" s="2"/>
      <c r="DF154" s="2"/>
      <c r="DG154" s="2"/>
      <c r="DH154" s="2"/>
      <c r="DI154" s="2"/>
      <c r="DJ154" s="2"/>
      <c r="DK154" s="2"/>
      <c r="DL154" s="2"/>
      <c r="DM154" s="2"/>
      <c r="DN154" s="2"/>
      <c r="DO154" s="2"/>
      <c r="DP154" s="2"/>
      <c r="DQ154" s="2"/>
      <c r="DR154" s="2"/>
      <c r="DS154" s="2"/>
      <c r="DT154" s="2"/>
      <c r="DU154" s="2"/>
      <c r="DV154" s="2"/>
      <c r="DW154" s="2"/>
      <c r="DX154" s="2"/>
      <c r="DY154" s="2"/>
      <c r="DZ154" s="2"/>
      <c r="EA154" s="2"/>
      <c r="EB154" s="2"/>
      <c r="EC154" s="2"/>
      <c r="ED154" s="2"/>
      <c r="EE154" s="2"/>
      <c r="EF154" s="2"/>
    </row>
    <row r="155" spans="2:136">
      <c r="B155" s="72">
        <v>2.0299999999999998</v>
      </c>
      <c r="C155" s="97" t="s">
        <v>155</v>
      </c>
      <c r="D155" s="79" t="s">
        <v>145</v>
      </c>
      <c r="E155" s="80">
        <v>24</v>
      </c>
      <c r="F155" s="96"/>
      <c r="G155" s="82"/>
    </row>
    <row r="156" spans="2:136">
      <c r="B156" s="72">
        <v>3</v>
      </c>
      <c r="C156" s="73" t="s">
        <v>156</v>
      </c>
      <c r="D156" s="79"/>
      <c r="E156" s="80"/>
      <c r="F156" s="96"/>
      <c r="G156" s="82"/>
    </row>
    <row r="157" spans="2:136" ht="96">
      <c r="B157" s="72">
        <v>3.01</v>
      </c>
      <c r="C157" s="98" t="s">
        <v>196</v>
      </c>
      <c r="D157" s="79" t="s">
        <v>67</v>
      </c>
      <c r="E157" s="80">
        <v>12</v>
      </c>
      <c r="F157" s="96"/>
      <c r="G157" s="82"/>
    </row>
    <row r="158" spans="2:136" ht="32">
      <c r="B158" s="72">
        <v>3.02</v>
      </c>
      <c r="C158" s="99" t="s">
        <v>157</v>
      </c>
      <c r="D158" s="79" t="s">
        <v>148</v>
      </c>
      <c r="E158" s="80">
        <v>12</v>
      </c>
      <c r="F158" s="96"/>
      <c r="G158" s="82"/>
    </row>
    <row r="159" spans="2:136" ht="32">
      <c r="B159" s="72">
        <v>3.03</v>
      </c>
      <c r="C159" s="100" t="s">
        <v>197</v>
      </c>
      <c r="D159" s="79" t="s">
        <v>148</v>
      </c>
      <c r="E159" s="80">
        <v>16</v>
      </c>
      <c r="F159" s="96"/>
      <c r="G159" s="82"/>
    </row>
    <row r="160" spans="2:136" ht="32">
      <c r="B160" s="72">
        <v>3.04</v>
      </c>
      <c r="C160" s="101" t="s">
        <v>158</v>
      </c>
      <c r="D160" s="79" t="s">
        <v>148</v>
      </c>
      <c r="E160" s="80">
        <v>16</v>
      </c>
      <c r="F160" s="96"/>
      <c r="G160" s="82"/>
    </row>
    <row r="161" spans="2:7" ht="32">
      <c r="B161" s="72">
        <v>3.05</v>
      </c>
      <c r="C161" s="102" t="s">
        <v>159</v>
      </c>
      <c r="D161" s="84" t="s">
        <v>160</v>
      </c>
      <c r="E161" s="85">
        <v>2</v>
      </c>
      <c r="F161" s="86"/>
      <c r="G161" s="82"/>
    </row>
    <row r="162" spans="2:7">
      <c r="B162" s="72">
        <v>3.06</v>
      </c>
      <c r="C162" s="99" t="s">
        <v>161</v>
      </c>
      <c r="D162" s="79" t="s">
        <v>67</v>
      </c>
      <c r="E162" s="80">
        <v>12</v>
      </c>
      <c r="F162" s="96"/>
      <c r="G162" s="82"/>
    </row>
    <row r="163" spans="2:7" ht="48">
      <c r="B163" s="72">
        <v>3.07</v>
      </c>
      <c r="C163" s="103" t="s">
        <v>162</v>
      </c>
      <c r="D163" s="104" t="s">
        <v>67</v>
      </c>
      <c r="E163" s="105">
        <v>3</v>
      </c>
      <c r="F163" s="106"/>
      <c r="G163" s="82"/>
    </row>
    <row r="164" spans="2:7">
      <c r="B164" s="72"/>
      <c r="C164" s="99"/>
      <c r="D164" s="79"/>
      <c r="E164" s="80"/>
      <c r="F164" s="96"/>
      <c r="G164" s="82"/>
    </row>
    <row r="165" spans="2:7">
      <c r="B165" s="72">
        <v>4</v>
      </c>
      <c r="C165" s="73" t="s">
        <v>163</v>
      </c>
      <c r="D165" s="79"/>
      <c r="E165" s="80"/>
      <c r="F165" s="96"/>
      <c r="G165" s="82"/>
    </row>
    <row r="166" spans="2:7" ht="64">
      <c r="B166" s="72"/>
      <c r="C166" s="107" t="s">
        <v>198</v>
      </c>
      <c r="D166" s="79"/>
      <c r="E166" s="80"/>
      <c r="F166" s="96"/>
      <c r="G166" s="82"/>
    </row>
    <row r="167" spans="2:7">
      <c r="B167" s="72">
        <v>4.01</v>
      </c>
      <c r="C167" s="78" t="s">
        <v>164</v>
      </c>
      <c r="D167" s="79" t="s">
        <v>67</v>
      </c>
      <c r="E167" s="80">
        <v>2</v>
      </c>
      <c r="F167" s="96"/>
      <c r="G167" s="82"/>
    </row>
    <row r="168" spans="2:7">
      <c r="B168" s="72"/>
      <c r="C168" s="98"/>
      <c r="D168" s="79"/>
      <c r="E168" s="80"/>
      <c r="F168" s="96"/>
      <c r="G168" s="82"/>
    </row>
    <row r="169" spans="2:7">
      <c r="B169" s="72">
        <v>5</v>
      </c>
      <c r="C169" s="73" t="s">
        <v>165</v>
      </c>
      <c r="D169" s="108"/>
      <c r="E169" s="80"/>
      <c r="F169" s="96"/>
      <c r="G169" s="82"/>
    </row>
    <row r="170" spans="2:7" ht="48">
      <c r="B170" s="72">
        <v>5.01</v>
      </c>
      <c r="C170" s="109" t="s">
        <v>199</v>
      </c>
      <c r="D170" s="79" t="s">
        <v>67</v>
      </c>
      <c r="E170" s="80">
        <v>1</v>
      </c>
      <c r="F170" s="96"/>
      <c r="G170" s="82"/>
    </row>
    <row r="171" spans="2:7">
      <c r="B171" s="72"/>
      <c r="C171" s="110"/>
      <c r="D171" s="108"/>
      <c r="E171" s="80"/>
      <c r="F171" s="96"/>
      <c r="G171" s="82"/>
    </row>
    <row r="172" spans="2:7">
      <c r="B172" s="72">
        <v>6</v>
      </c>
      <c r="C172" s="73" t="s">
        <v>166</v>
      </c>
      <c r="D172" s="108"/>
      <c r="E172" s="80"/>
      <c r="F172" s="96"/>
      <c r="G172" s="82"/>
    </row>
    <row r="173" spans="2:7" ht="80">
      <c r="B173" s="72"/>
      <c r="C173" s="97" t="s">
        <v>200</v>
      </c>
      <c r="D173" s="108"/>
      <c r="E173" s="80"/>
      <c r="F173" s="96"/>
      <c r="G173" s="82"/>
    </row>
    <row r="174" spans="2:7">
      <c r="B174" s="72">
        <v>6.01</v>
      </c>
      <c r="C174" s="111" t="s">
        <v>167</v>
      </c>
      <c r="D174" s="79" t="s">
        <v>18</v>
      </c>
      <c r="E174" s="80">
        <v>20</v>
      </c>
      <c r="F174" s="96"/>
      <c r="G174" s="82"/>
    </row>
    <row r="175" spans="2:7">
      <c r="B175" s="72">
        <v>6.02</v>
      </c>
      <c r="C175" s="112" t="s">
        <v>168</v>
      </c>
      <c r="D175" s="79" t="s">
        <v>148</v>
      </c>
      <c r="E175" s="80">
        <v>4</v>
      </c>
      <c r="F175" s="96"/>
      <c r="G175" s="82"/>
    </row>
    <row r="176" spans="2:7">
      <c r="B176" s="113">
        <v>6.03</v>
      </c>
      <c r="C176" s="114" t="s">
        <v>169</v>
      </c>
      <c r="D176" s="115"/>
      <c r="E176" s="116">
        <v>0</v>
      </c>
      <c r="F176" s="117"/>
      <c r="G176" s="118">
        <v>0</v>
      </c>
    </row>
    <row r="177" spans="2:7">
      <c r="B177" s="72"/>
      <c r="C177" s="119"/>
      <c r="D177" s="108"/>
      <c r="E177" s="80"/>
      <c r="F177" s="96"/>
      <c r="G177" s="82"/>
    </row>
    <row r="178" spans="2:7">
      <c r="B178" s="72">
        <v>7</v>
      </c>
      <c r="C178" s="182" t="s">
        <v>170</v>
      </c>
      <c r="D178" s="183"/>
      <c r="E178" s="183"/>
      <c r="F178" s="183"/>
      <c r="G178" s="184"/>
    </row>
    <row r="179" spans="2:7">
      <c r="B179" s="72"/>
      <c r="C179" s="119"/>
      <c r="D179" s="108"/>
      <c r="E179" s="80"/>
      <c r="F179" s="96"/>
      <c r="G179" s="82"/>
    </row>
    <row r="180" spans="2:7" ht="64">
      <c r="B180" s="72">
        <v>7.01</v>
      </c>
      <c r="C180" s="120" t="s">
        <v>171</v>
      </c>
      <c r="D180" s="79" t="s">
        <v>67</v>
      </c>
      <c r="E180" s="80">
        <v>6</v>
      </c>
      <c r="F180" s="96"/>
      <c r="G180" s="82"/>
    </row>
    <row r="181" spans="2:7" ht="64">
      <c r="B181" s="72">
        <v>7.02</v>
      </c>
      <c r="C181" s="120" t="s">
        <v>172</v>
      </c>
      <c r="D181" s="79" t="s">
        <v>67</v>
      </c>
      <c r="E181" s="80">
        <v>6</v>
      </c>
      <c r="F181" s="96"/>
      <c r="G181" s="82"/>
    </row>
    <row r="182" spans="2:7" ht="64.5" thickBot="1">
      <c r="B182" s="121">
        <v>7.03</v>
      </c>
      <c r="C182" s="122" t="s">
        <v>173</v>
      </c>
      <c r="D182" s="123" t="s">
        <v>53</v>
      </c>
      <c r="E182" s="124">
        <v>2</v>
      </c>
      <c r="F182" s="20"/>
      <c r="G182" s="125"/>
    </row>
    <row r="183" spans="2:7" ht="20" thickBot="1">
      <c r="B183" s="185" t="s">
        <v>174</v>
      </c>
      <c r="C183" s="186"/>
      <c r="D183" s="186"/>
      <c r="E183" s="187"/>
      <c r="F183" s="126"/>
      <c r="G183" s="127"/>
    </row>
    <row r="184" spans="2:7" ht="20" thickBot="1">
      <c r="B184" s="166" t="s">
        <v>175</v>
      </c>
      <c r="C184" s="167"/>
      <c r="D184" s="167"/>
      <c r="E184" s="167"/>
      <c r="F184" s="168"/>
      <c r="G184" s="128">
        <f>G183+G139</f>
        <v>0</v>
      </c>
    </row>
    <row r="185" spans="2:7" ht="25" thickBot="1">
      <c r="B185" s="176" t="s">
        <v>176</v>
      </c>
      <c r="C185" s="177"/>
      <c r="D185" s="177"/>
      <c r="E185" s="177"/>
      <c r="F185" s="177"/>
      <c r="G185" s="132">
        <f>G184+G78</f>
        <v>0</v>
      </c>
    </row>
    <row r="186" spans="2:7" ht="25" thickBot="1">
      <c r="B186" s="176" t="s">
        <v>177</v>
      </c>
      <c r="C186" s="177"/>
      <c r="D186" s="177"/>
      <c r="E186" s="177"/>
      <c r="F186" s="180"/>
      <c r="G186" s="132"/>
    </row>
    <row r="187" spans="2:7" ht="25" thickBot="1">
      <c r="B187" s="178" t="s">
        <v>178</v>
      </c>
      <c r="C187" s="179"/>
      <c r="D187" s="179"/>
      <c r="E187" s="179"/>
      <c r="F187" s="179"/>
      <c r="G187" s="48"/>
    </row>
    <row r="193" spans="2:9">
      <c r="B193" s="181" t="s">
        <v>179</v>
      </c>
      <c r="C193" s="181"/>
      <c r="D193" s="181"/>
      <c r="E193" s="181"/>
      <c r="F193" s="181"/>
      <c r="G193" s="181"/>
      <c r="H193" s="181"/>
      <c r="I193" s="181"/>
    </row>
    <row r="194" spans="2:9">
      <c r="B194" s="181"/>
      <c r="C194" s="181"/>
      <c r="D194" s="181"/>
      <c r="E194" s="181"/>
      <c r="F194" s="181"/>
      <c r="G194" s="181"/>
      <c r="H194" s="181"/>
      <c r="I194" s="181"/>
    </row>
    <row r="195" spans="2:9">
      <c r="B195" s="181"/>
      <c r="C195" s="181"/>
      <c r="D195" s="181"/>
      <c r="E195" s="181"/>
      <c r="F195" s="181"/>
      <c r="G195" s="181"/>
      <c r="H195" s="181"/>
      <c r="I195" s="181"/>
    </row>
    <row r="196" spans="2:9">
      <c r="B196" s="181"/>
      <c r="C196" s="181"/>
      <c r="D196" s="181"/>
      <c r="E196" s="181"/>
      <c r="F196" s="181"/>
      <c r="G196" s="181"/>
      <c r="H196" s="181"/>
      <c r="I196" s="181"/>
    </row>
    <row r="197" spans="2:9">
      <c r="B197" s="181"/>
      <c r="C197" s="181"/>
      <c r="D197" s="181"/>
      <c r="E197" s="181"/>
      <c r="F197" s="181"/>
      <c r="G197" s="181"/>
      <c r="H197" s="181"/>
      <c r="I197" s="181"/>
    </row>
    <row r="198" spans="2:9">
      <c r="B198" s="181"/>
      <c r="C198" s="181"/>
      <c r="D198" s="181"/>
      <c r="E198" s="181"/>
      <c r="F198" s="181"/>
      <c r="G198" s="181"/>
      <c r="H198" s="181"/>
      <c r="I198" s="181"/>
    </row>
    <row r="199" spans="2:9">
      <c r="B199" s="181"/>
      <c r="C199" s="181"/>
      <c r="D199" s="181"/>
      <c r="E199" s="181"/>
      <c r="F199" s="181"/>
      <c r="G199" s="181"/>
      <c r="H199" s="181"/>
      <c r="I199" s="181"/>
    </row>
    <row r="200" spans="2:9">
      <c r="B200" s="181"/>
      <c r="C200" s="181"/>
      <c r="D200" s="181"/>
      <c r="E200" s="181"/>
      <c r="F200" s="181"/>
      <c r="G200" s="181"/>
      <c r="H200" s="181"/>
      <c r="I200" s="181"/>
    </row>
    <row r="201" spans="2:9">
      <c r="B201" s="181"/>
      <c r="C201" s="181"/>
      <c r="D201" s="181"/>
      <c r="E201" s="181"/>
      <c r="F201" s="181"/>
      <c r="G201" s="181"/>
      <c r="H201" s="181"/>
      <c r="I201" s="181"/>
    </row>
    <row r="202" spans="2:9">
      <c r="B202" s="181"/>
      <c r="C202" s="181"/>
      <c r="D202" s="181"/>
      <c r="E202" s="181"/>
      <c r="F202" s="181"/>
      <c r="G202" s="181"/>
      <c r="H202" s="181"/>
      <c r="I202" s="181"/>
    </row>
    <row r="203" spans="2:9">
      <c r="B203" s="181"/>
      <c r="C203" s="181"/>
      <c r="D203" s="181"/>
      <c r="E203" s="181"/>
      <c r="F203" s="181"/>
      <c r="G203" s="181"/>
      <c r="H203" s="181"/>
      <c r="I203" s="181"/>
    </row>
    <row r="204" spans="2:9">
      <c r="B204" s="181"/>
      <c r="C204" s="181"/>
      <c r="D204" s="181"/>
      <c r="E204" s="181"/>
      <c r="F204" s="181"/>
      <c r="G204" s="181"/>
      <c r="H204" s="181"/>
      <c r="I204" s="181"/>
    </row>
  </sheetData>
  <mergeCells count="33">
    <mergeCell ref="B185:F185"/>
    <mergeCell ref="B187:F187"/>
    <mergeCell ref="B186:F186"/>
    <mergeCell ref="B193:I204"/>
    <mergeCell ref="C178:G178"/>
    <mergeCell ref="B183:E183"/>
    <mergeCell ref="C72:G72"/>
    <mergeCell ref="B78:F78"/>
    <mergeCell ref="C65:G65"/>
    <mergeCell ref="B139:E139"/>
    <mergeCell ref="B184:F184"/>
    <mergeCell ref="B70:E70"/>
    <mergeCell ref="B77:E77"/>
    <mergeCell ref="C79:G79"/>
    <mergeCell ref="C141:G141"/>
    <mergeCell ref="D151:D152"/>
    <mergeCell ref="E151:E152"/>
    <mergeCell ref="F151:F152"/>
    <mergeCell ref="G151:G152"/>
    <mergeCell ref="B2:G3"/>
    <mergeCell ref="C19:G19"/>
    <mergeCell ref="C28:G28"/>
    <mergeCell ref="C57:G57"/>
    <mergeCell ref="C62:G62"/>
    <mergeCell ref="C5:G5"/>
    <mergeCell ref="B18:E18"/>
    <mergeCell ref="B26:G26"/>
    <mergeCell ref="B39:G39"/>
    <mergeCell ref="B25:E25"/>
    <mergeCell ref="C43:G43"/>
    <mergeCell ref="B42:E42"/>
    <mergeCell ref="B56:E56"/>
    <mergeCell ref="B61:E61"/>
  </mergeCells>
  <phoneticPr fontId="9" type="noConversion"/>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o99d250c03344da181939f0145dbc023 xmlns="14a9c00f-d9e3-4eb9-aad3-f69239d17d9c">
      <Terms xmlns="http://schemas.microsoft.com/office/infopath/2007/PartnerControls">
        <TermInfo xmlns="http://schemas.microsoft.com/office/infopath/2007/PartnerControls">
          <TermName xmlns="http://schemas.microsoft.com/office/infopath/2007/PartnerControls">EN</TermName>
          <TermId xmlns="http://schemas.microsoft.com/office/infopath/2007/PartnerControls">eb0f068f-7d92-44c4-a2e1-052290512cff</TermId>
        </TermInfo>
      </Terms>
    </o99d250c03344da181939f0145dbc023>
    <e2b781e9cad840cd89b90f5a7e989839 xmlns="14a9c00f-d9e3-4eb9-aad3-f69239d17d9c">
      <Terms xmlns="http://schemas.microsoft.com/office/infopath/2007/PartnerControls">
        <TermInfo xmlns="http://schemas.microsoft.com/office/infopath/2007/PartnerControls">
          <TermName xmlns="http://schemas.microsoft.com/office/infopath/2007/PartnerControls">RWA21001</TermName>
          <TermId xmlns="http://schemas.microsoft.com/office/infopath/2007/PartnerControls">c7585272-2ee5-4927-b922-9f4d2557ff73</TermId>
        </TermInfo>
      </Terms>
    </e2b781e9cad840cd89b90f5a7e989839>
    <lcf76f155ced4ddcb4097134ff3c332f xmlns="b108f58a-4768-4e1b-8fdb-6dd74949e0c1">
      <Terms xmlns="http://schemas.microsoft.com/office/infopath/2007/PartnerControls"/>
    </lcf76f155ced4ddcb4097134ff3c332f>
    <TaxCatchAll xmlns="3a2cca07-d411-4b48-b7e8-c526dfd39ce0">
      <Value>552</Value>
      <Value>242</Value>
      <Value>3</Value>
      <Value>1</Value>
    </TaxCatchAll>
    <jcd7455606374210a964e5d7a999097a xmlns="14a9c00f-d9e3-4eb9-aad3-f69239d17d9c">
      <Terms xmlns="http://schemas.microsoft.com/office/infopath/2007/PartnerControls">
        <TermInfo xmlns="http://schemas.microsoft.com/office/infopath/2007/PartnerControls">
          <TermName xmlns="http://schemas.microsoft.com/office/infopath/2007/PartnerControls">RWA</TermName>
          <TermId xmlns="http://schemas.microsoft.com/office/infopath/2007/PartnerControls">cd150826-7ba4-4427-a683-878ca8d019f8</TermId>
        </TermInfo>
      </Terms>
    </jcd7455606374210a964e5d7a999097a>
    <_ip_UnifiedCompliancePolicyProperties xmlns="http://schemas.microsoft.com/sharepoint/v3" xsi:nil="true"/>
    <j50cb40f2a0941d2947e6bcbd5d19dce xmlns="14a9c00f-d9e3-4eb9-aad3-f69239d17d9c">
      <Terms xmlns="http://schemas.microsoft.com/office/infopath/2007/PartnerControls"/>
    </j50cb40f2a0941d2947e6bcbd5d19dce>
    <kecc0e8a0a3349c79c5d1d6e51bea7c3 xmlns="14a9c00f-d9e3-4eb9-aad3-f69239d17d9c">
      <Terms xmlns="http://schemas.microsoft.com/office/infopath/2007/PartnerControls"/>
    </kecc0e8a0a3349c79c5d1d6e51bea7c3>
    <l9d65098618b4a8fbbe87718e7187e6b xmlns="14a9c00f-d9e3-4eb9-aad3-f69239d17d9c">
      <Terms xmlns="http://schemas.microsoft.com/office/infopath/2007/PartnerControls">
        <TermInfo xmlns="http://schemas.microsoft.com/office/infopath/2007/PartnerControls">
          <TermName xmlns="http://schemas.microsoft.com/office/infopath/2007/PartnerControls">RWA21001-10065</TermName>
          <TermId xmlns="http://schemas.microsoft.com/office/infopath/2007/PartnerControls">93af3e51-62dd-488f-b0da-d5f447acf684</TermId>
        </TermInfo>
      </Terms>
    </l9d65098618b4a8fbbe87718e7187e6b>
    <_dlc_DocId xmlns="508ba6eb-9e09-4fd5-92f2-2d9921329f2d">RWAENABEL-1729297675-162627</_dlc_DocId>
    <_dlc_DocIdUrl xmlns="508ba6eb-9e09-4fd5-92f2-2d9921329f2d">
      <Url>https://enabelbe.sharepoint.com/sites/RWA/_layouts/15/DocIdRedir.aspx?ID=RWAENABEL-1729297675-162627</Url>
      <Description>RWAENABEL-1729297675-162627</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Contract_document" ma:contentTypeID="0x0101002C34C447E6454A40A553EE97A6C47186009F09F787EE41A14F9628412998C59280" ma:contentTypeVersion="37" ma:contentTypeDescription="" ma:contentTypeScope="" ma:versionID="47e5b6228121227e49c85b975c001306">
  <xsd:schema xmlns:xsd="http://www.w3.org/2001/XMLSchema" xmlns:xs="http://www.w3.org/2001/XMLSchema" xmlns:p="http://schemas.microsoft.com/office/2006/metadata/properties" xmlns:ns1="http://schemas.microsoft.com/sharepoint/v3" xmlns:ns2="14a9c00f-d9e3-4eb9-aad3-f69239d17d9c" xmlns:ns3="3a2cca07-d411-4b48-b7e8-c526dfd39ce0" xmlns:ns4="3022d1cc-9911-4d86-8921-f1af51355b6a" xmlns:ns5="508ba6eb-9e09-4fd5-92f2-2d9921329f2d" xmlns:ns6="b108f58a-4768-4e1b-8fdb-6dd74949e0c1" targetNamespace="http://schemas.microsoft.com/office/2006/metadata/properties" ma:root="true" ma:fieldsID="60017d90cc856cfc61155683a4fb5a10" ns1:_="" ns2:_="" ns3:_="" ns4:_="" ns5:_="" ns6:_="">
    <xsd:import namespace="http://schemas.microsoft.com/sharepoint/v3"/>
    <xsd:import namespace="14a9c00f-d9e3-4eb9-aad3-f69239d17d9c"/>
    <xsd:import namespace="3a2cca07-d411-4b48-b7e8-c526dfd39ce0"/>
    <xsd:import namespace="3022d1cc-9911-4d86-8921-f1af51355b6a"/>
    <xsd:import namespace="508ba6eb-9e09-4fd5-92f2-2d9921329f2d"/>
    <xsd:import namespace="b108f58a-4768-4e1b-8fdb-6dd74949e0c1"/>
    <xsd:element name="properties">
      <xsd:complexType>
        <xsd:sequence>
          <xsd:element name="documentManagement">
            <xsd:complexType>
              <xsd:all>
                <xsd:element ref="ns2:o99d250c03344da181939f0145dbc023" minOccurs="0"/>
                <xsd:element ref="ns3:TaxCatchAll" minOccurs="0"/>
                <xsd:element ref="ns3:TaxCatchAllLabel" minOccurs="0"/>
                <xsd:element ref="ns2:kecc0e8a0a3349c79c5d1d6e51bea7c3" minOccurs="0"/>
                <xsd:element ref="ns2:j50cb40f2a0941d2947e6bcbd5d19dce" minOccurs="0"/>
                <xsd:element ref="ns2:jcd7455606374210a964e5d7a999097a" minOccurs="0"/>
                <xsd:element ref="ns2:l9d65098618b4a8fbbe87718e7187e6b" minOccurs="0"/>
                <xsd:element ref="ns2:e2b781e9cad840cd89b90f5a7e989839" minOccurs="0"/>
                <xsd:element ref="ns5:_dlc_DocIdPersistId" minOccurs="0"/>
                <xsd:element ref="ns5:_dlc_DocId" minOccurs="0"/>
                <xsd:element ref="ns5:_dlc_DocIdUrl" minOccurs="0"/>
                <xsd:element ref="ns6:MediaServiceMetadata" minOccurs="0"/>
                <xsd:element ref="ns6:MediaServiceFastMetadata" minOccurs="0"/>
                <xsd:element ref="ns4:SharedWithUsers" minOccurs="0"/>
                <xsd:element ref="ns4:SharedWithDetails" minOccurs="0"/>
                <xsd:element ref="ns6:MediaServiceAutoKeyPoints" minOccurs="0"/>
                <xsd:element ref="ns6:MediaServiceKeyPoints" minOccurs="0"/>
                <xsd:element ref="ns6:lcf76f155ced4ddcb4097134ff3c332f" minOccurs="0"/>
                <xsd:element ref="ns6:MediaServiceOCR" minOccurs="0"/>
                <xsd:element ref="ns6:MediaServiceGenerationTime" minOccurs="0"/>
                <xsd:element ref="ns6:MediaServiceEventHashCode" minOccurs="0"/>
                <xsd:element ref="ns6:MediaServiceDateTaken" minOccurs="0"/>
                <xsd:element ref="ns6:MediaServiceLocation" minOccurs="0"/>
                <xsd:element ref="ns6:MediaServiceObjectDetectorVersions" minOccurs="0"/>
                <xsd:element ref="ns6:MediaServiceSearchProperties" minOccurs="0"/>
                <xsd:element ref="ns6:MediaLengthInSeconds" minOccurs="0"/>
                <xsd:element ref="ns1:_ip_UnifiedCompliancePolicyProperties" minOccurs="0"/>
                <xsd:element ref="ns1:_ip_UnifiedCompliancePolicyUIAction" minOccurs="0"/>
                <xsd:element ref="ns6: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41" nillable="true" ma:displayName="Unified Compliance Policy Properties" ma:hidden="true" ma:internalName="_ip_UnifiedCompliancePolicyProperties">
      <xsd:simpleType>
        <xsd:restriction base="dms:Note"/>
      </xsd:simpleType>
    </xsd:element>
    <xsd:element name="_ip_UnifiedCompliancePolicyUIAction" ma:index="4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4a9c00f-d9e3-4eb9-aad3-f69239d17d9c" elementFormDefault="qualified">
    <xsd:import namespace="http://schemas.microsoft.com/office/2006/documentManagement/types"/>
    <xsd:import namespace="http://schemas.microsoft.com/office/infopath/2007/PartnerControls"/>
    <xsd:element name="o99d250c03344da181939f0145dbc023" ma:index="8" nillable="true" ma:taxonomy="true" ma:internalName="o99d250c03344da181939f0145dbc023" ma:taxonomyFieldName="Document_Language" ma:displayName="Document_Language" ma:readOnly="false" ma:default="3;#EN|eb0f068f-7d92-44c4-a2e1-052290512cff" ma:fieldId="{899d250c-0334-4da1-8193-9f0145dbc023}" ma:sspId="60552f54-6c29-411d-8801-9a0c08c1a1a0" ma:termSetId="df09f262-5bd0-48f7-8ff9-66e612052d7c" ma:anchorId="00000000-0000-0000-0000-000000000000" ma:open="false" ma:isKeyword="false">
      <xsd:complexType>
        <xsd:sequence>
          <xsd:element ref="pc:Terms" minOccurs="0" maxOccurs="1"/>
        </xsd:sequence>
      </xsd:complexType>
    </xsd:element>
    <xsd:element name="kecc0e8a0a3349c79c5d1d6e51bea7c3" ma:index="12" nillable="true" ma:taxonomy="true" ma:internalName="kecc0e8a0a3349c79c5d1d6e51bea7c3" ma:taxonomyFieldName="Document_Status" ma:displayName="Document_Status" ma:readOnly="false" ma:default="" ma:fieldId="{4ecc0e8a-0a33-49c7-9c5d-1d6e51bea7c3}" ma:sspId="60552f54-6c29-411d-8801-9a0c08c1a1a0" ma:termSetId="44d061db-62b2-4b12-a4d8-975f9639cbdb" ma:anchorId="00000000-0000-0000-0000-000000000000" ma:open="false" ma:isKeyword="false">
      <xsd:complexType>
        <xsd:sequence>
          <xsd:element ref="pc:Terms" minOccurs="0" maxOccurs="1"/>
        </xsd:sequence>
      </xsd:complexType>
    </xsd:element>
    <xsd:element name="j50cb40f2a0941d2947e6bcbd5d19dce" ma:index="14" nillable="true" ma:taxonomy="true" ma:internalName="j50cb40f2a0941d2947e6bcbd5d19dce" ma:taxonomyFieldName="Document_Type" ma:displayName="Document_Type" ma:readOnly="false" ma:default="" ma:fieldId="{350cb40f-2a09-41d2-947e-6bcbd5d19dce}" ma:sspId="60552f54-6c29-411d-8801-9a0c08c1a1a0" ma:termSetId="33f81917-df70-4c8b-9cac-ffa47dc2aabf" ma:anchorId="00000000-0000-0000-0000-000000000000" ma:open="false" ma:isKeyword="false">
      <xsd:complexType>
        <xsd:sequence>
          <xsd:element ref="pc:Terms" minOccurs="0" maxOccurs="1"/>
        </xsd:sequence>
      </xsd:complexType>
    </xsd:element>
    <xsd:element name="jcd7455606374210a964e5d7a999097a" ma:index="16" nillable="true" ma:taxonomy="true" ma:internalName="jcd7455606374210a964e5d7a999097a" ma:taxonomyFieldName="Country" ma:displayName="Country" ma:readOnly="false" ma:default="1;#RWA|cd150826-7ba4-4427-a683-878ca8d019f8" ma:fieldId="{3cd74556-0637-4210-a964-e5d7a999097a}" ma:sspId="60552f54-6c29-411d-8801-9a0c08c1a1a0" ma:termSetId="a5b2ccc0-0626-4c6c-a942-5ad76bcb68f2" ma:anchorId="00000000-0000-0000-0000-000000000000" ma:open="false" ma:isKeyword="false">
      <xsd:complexType>
        <xsd:sequence>
          <xsd:element ref="pc:Terms" minOccurs="0" maxOccurs="1"/>
        </xsd:sequence>
      </xsd:complexType>
    </xsd:element>
    <xsd:element name="l9d65098618b4a8fbbe87718e7187e6b" ma:index="18" nillable="true" ma:taxonomy="true" ma:internalName="l9d65098618b4a8fbbe87718e7187e6b" ma:taxonomyFieldName="Contract_reference" ma:displayName="Contract_reference" ma:readOnly="false" ma:default="" ma:fieldId="{59d65098-618b-4a8f-bbe8-7718e7187e6b}" ma:sspId="60552f54-6c29-411d-8801-9a0c08c1a1a0" ma:termSetId="6b2ff0ad-1426-4170-972c-650f8b36e801" ma:anchorId="00000000-0000-0000-0000-000000000000" ma:open="false" ma:isKeyword="false">
      <xsd:complexType>
        <xsd:sequence>
          <xsd:element ref="pc:Terms" minOccurs="0" maxOccurs="1"/>
        </xsd:sequence>
      </xsd:complexType>
    </xsd:element>
    <xsd:element name="e2b781e9cad840cd89b90f5a7e989839" ma:index="20" nillable="true" ma:taxonomy="true" ma:internalName="e2b781e9cad840cd89b90f5a7e989839" ma:taxonomyFieldName="Project_code" ma:displayName="Project_code" ma:readOnly="false" ma:default="" ma:fieldId="{e2b781e9-cad8-40cd-89b9-0f5a7e989839}" ma:sspId="60552f54-6c29-411d-8801-9a0c08c1a1a0" ma:termSetId="8587b757-e1df-402e-8661-395e63ee9461"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3a2cca07-d411-4b48-b7e8-c526dfd39ce0" elementFormDefault="qualified">
    <xsd:import namespace="http://schemas.microsoft.com/office/2006/documentManagement/types"/>
    <xsd:import namespace="http://schemas.microsoft.com/office/infopath/2007/PartnerControls"/>
    <xsd:element name="TaxCatchAll" ma:index="9" nillable="true" ma:displayName="Taxonomy Catch All Column" ma:hidden="true" ma:list="{8e869f43-82e6-4e01-9f99-bf2adc8ae71a}" ma:internalName="TaxCatchAll" ma:showField="CatchAllData" ma:web="3022d1cc-9911-4d86-8921-f1af51355b6a">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8e869f43-82e6-4e01-9f99-bf2adc8ae71a}" ma:internalName="TaxCatchAllLabel" ma:readOnly="true" ma:showField="CatchAllDataLabel" ma:web="3022d1cc-9911-4d86-8921-f1af51355b6a">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3022d1cc-9911-4d86-8921-f1af51355b6a" elementFormDefault="qualified">
    <xsd:import namespace="http://schemas.microsoft.com/office/2006/documentManagement/types"/>
    <xsd:import namespace="http://schemas.microsoft.com/office/infopath/2007/PartnerControls"/>
    <xsd:element name="SharedWithUsers" ma:index="2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8"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08ba6eb-9e09-4fd5-92f2-2d9921329f2d" elementFormDefault="qualified">
    <xsd:import namespace="http://schemas.microsoft.com/office/2006/documentManagement/types"/>
    <xsd:import namespace="http://schemas.microsoft.com/office/infopath/2007/PartnerControls"/>
    <xsd:element name="_dlc_DocIdPersistId" ma:index="22" nillable="true" ma:displayName="Id blijven behouden" ma:description="Id behouden tijdens toevoegen." ma:hidden="true" ma:internalName="_dlc_DocIdPersistId" ma:readOnly="true">
      <xsd:simpleType>
        <xsd:restriction base="dms:Boolean"/>
      </xsd:simpleType>
    </xsd:element>
    <xsd:element name="_dlc_DocId" ma:index="23" nillable="true" ma:displayName="Document ID Value" ma:description="The value of the document ID assigned to this item." ma:internalName="_dlc_DocId" ma:readOnly="true">
      <xsd:simpleType>
        <xsd:restriction base="dms:Text"/>
      </xsd:simpleType>
    </xsd:element>
    <xsd:element name="_dlc_DocIdUrl" ma:index="24"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b108f58a-4768-4e1b-8fdb-6dd74949e0c1" elementFormDefault="qualified">
    <xsd:import namespace="http://schemas.microsoft.com/office/2006/documentManagement/types"/>
    <xsd:import namespace="http://schemas.microsoft.com/office/infopath/2007/PartnerControls"/>
    <xsd:element name="MediaServiceMetadata" ma:index="25" nillable="true" ma:displayName="MediaServiceMetadata" ma:hidden="true" ma:internalName="MediaServiceMetadata" ma:readOnly="true">
      <xsd:simpleType>
        <xsd:restriction base="dms:Note"/>
      </xsd:simpleType>
    </xsd:element>
    <xsd:element name="MediaServiceFastMetadata" ma:index="26" nillable="true" ma:displayName="MediaServiceFastMetadata" ma:hidden="true" ma:internalName="MediaServiceFastMetadata" ma:readOnly="true">
      <xsd:simpleType>
        <xsd:restriction base="dms:Note"/>
      </xsd:simpleType>
    </xsd:element>
    <xsd:element name="MediaServiceAutoKeyPoints" ma:index="29" nillable="true" ma:displayName="MediaServiceAutoKeyPoints" ma:hidden="true" ma:internalName="MediaServiceAutoKeyPoints" ma:readOnly="true">
      <xsd:simpleType>
        <xsd:restriction base="dms:Note"/>
      </xsd:simpleType>
    </xsd:element>
    <xsd:element name="MediaServiceKeyPoints" ma:index="30" nillable="true" ma:displayName="KeyPoints" ma:internalName="MediaServiceKeyPoints" ma:readOnly="true">
      <xsd:simpleType>
        <xsd:restriction base="dms:Note">
          <xsd:maxLength value="255"/>
        </xsd:restriction>
      </xsd:simpleType>
    </xsd:element>
    <xsd:element name="lcf76f155ced4ddcb4097134ff3c332f" ma:index="32" nillable="true" ma:taxonomy="true" ma:internalName="lcf76f155ced4ddcb4097134ff3c332f" ma:taxonomyFieldName="MediaServiceImageTags" ma:displayName="Image Tags" ma:readOnly="false" ma:fieldId="{5cf76f15-5ced-4ddc-b409-7134ff3c332f}" ma:taxonomyMulti="true" ma:sspId="60552f54-6c29-411d-8801-9a0c08c1a1a0" ma:termSetId="09814cd3-568e-fe90-9814-8d621ff8fb84" ma:anchorId="fba54fb3-c3e1-fe81-a776-ca4b69148c4d" ma:open="true" ma:isKeyword="false">
      <xsd:complexType>
        <xsd:sequence>
          <xsd:element ref="pc:Terms" minOccurs="0" maxOccurs="1"/>
        </xsd:sequence>
      </xsd:complexType>
    </xsd:element>
    <xsd:element name="MediaServiceOCR" ma:index="33" nillable="true" ma:displayName="Extracted Text" ma:internalName="MediaServiceOCR" ma:readOnly="true">
      <xsd:simpleType>
        <xsd:restriction base="dms:Note">
          <xsd:maxLength value="255"/>
        </xsd:restriction>
      </xsd:simpleType>
    </xsd:element>
    <xsd:element name="MediaServiceGenerationTime" ma:index="34" nillable="true" ma:displayName="MediaServiceGenerationTime" ma:hidden="true" ma:internalName="MediaServiceGenerationTime" ma:readOnly="true">
      <xsd:simpleType>
        <xsd:restriction base="dms:Text"/>
      </xsd:simpleType>
    </xsd:element>
    <xsd:element name="MediaServiceEventHashCode" ma:index="35" nillable="true" ma:displayName="MediaServiceEventHashCode" ma:hidden="true" ma:internalName="MediaServiceEventHashCode" ma:readOnly="true">
      <xsd:simpleType>
        <xsd:restriction base="dms:Text"/>
      </xsd:simpleType>
    </xsd:element>
    <xsd:element name="MediaServiceDateTaken" ma:index="36" nillable="true" ma:displayName="MediaServiceDateTaken" ma:hidden="true" ma:internalName="MediaServiceDateTaken" ma:readOnly="true">
      <xsd:simpleType>
        <xsd:restriction base="dms:Text"/>
      </xsd:simpleType>
    </xsd:element>
    <xsd:element name="MediaServiceLocation" ma:index="37" nillable="true" ma:displayName="Location" ma:internalName="MediaServiceLocation" ma:readOnly="true">
      <xsd:simpleType>
        <xsd:restriction base="dms:Text"/>
      </xsd:simpleType>
    </xsd:element>
    <xsd:element name="MediaServiceObjectDetectorVersions" ma:index="38" nillable="true" ma:displayName="MediaServiceObjectDetectorVersions" ma:hidden="true" ma:indexed="true" ma:internalName="MediaServiceObjectDetectorVersions" ma:readOnly="true">
      <xsd:simpleType>
        <xsd:restriction base="dms:Text"/>
      </xsd:simpleType>
    </xsd:element>
    <xsd:element name="MediaServiceSearchProperties" ma:index="39" nillable="true" ma:displayName="MediaServiceSearchProperties" ma:hidden="true" ma:internalName="MediaServiceSearchProperties" ma:readOnly="true">
      <xsd:simpleType>
        <xsd:restriction base="dms:Note"/>
      </xsd:simpleType>
    </xsd:element>
    <xsd:element name="MediaLengthInSeconds" ma:index="40" nillable="true" ma:displayName="MediaLengthInSeconds" ma:hidden="true" ma:internalName="MediaLengthInSeconds" ma:readOnly="true">
      <xsd:simpleType>
        <xsd:restriction base="dms:Unknown"/>
      </xsd:simpleType>
    </xsd:element>
    <xsd:element name="MediaServiceBillingMetadata" ma:index="43"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EDF7040-1B92-4BC0-BA0E-66E05D582D37}">
  <ds:schemaRefs>
    <ds:schemaRef ds:uri="http://purl.org/dc/dcmitype/"/>
    <ds:schemaRef ds:uri="508ba6eb-9e09-4fd5-92f2-2d9921329f2d"/>
    <ds:schemaRef ds:uri="http://schemas.microsoft.com/office/2006/documentManagement/types"/>
    <ds:schemaRef ds:uri="http://www.w3.org/XML/1998/namespace"/>
    <ds:schemaRef ds:uri="http://schemas.microsoft.com/office/infopath/2007/PartnerControls"/>
    <ds:schemaRef ds:uri="http://purl.org/dc/elements/1.1/"/>
    <ds:schemaRef ds:uri="http://schemas.microsoft.com/sharepoint/v3"/>
    <ds:schemaRef ds:uri="http://schemas.openxmlformats.org/package/2006/metadata/core-properties"/>
    <ds:schemaRef ds:uri="b108f58a-4768-4e1b-8fdb-6dd74949e0c1"/>
    <ds:schemaRef ds:uri="3022d1cc-9911-4d86-8921-f1af51355b6a"/>
    <ds:schemaRef ds:uri="http://schemas.microsoft.com/office/2006/metadata/properties"/>
    <ds:schemaRef ds:uri="3a2cca07-d411-4b48-b7e8-c526dfd39ce0"/>
    <ds:schemaRef ds:uri="14a9c00f-d9e3-4eb9-aad3-f69239d17d9c"/>
    <ds:schemaRef ds:uri="http://purl.org/dc/terms/"/>
  </ds:schemaRefs>
</ds:datastoreItem>
</file>

<file path=customXml/itemProps2.xml><?xml version="1.0" encoding="utf-8"?>
<ds:datastoreItem xmlns:ds="http://schemas.openxmlformats.org/officeDocument/2006/customXml" ds:itemID="{99065FCF-D042-47B8-A27A-5E066B6E6738}"/>
</file>

<file path=customXml/itemProps3.xml><?xml version="1.0" encoding="utf-8"?>
<ds:datastoreItem xmlns:ds="http://schemas.openxmlformats.org/officeDocument/2006/customXml" ds:itemID="{861A4FC4-0D78-47B2-B42B-A639E0369B2E}">
  <ds:schemaRefs>
    <ds:schemaRef ds:uri="http://schemas.microsoft.com/sharepoint/events"/>
  </ds:schemaRefs>
</ds:datastoreItem>
</file>

<file path=customXml/itemProps4.xml><?xml version="1.0" encoding="utf-8"?>
<ds:datastoreItem xmlns:ds="http://schemas.openxmlformats.org/officeDocument/2006/customXml" ds:itemID="{A557B5AA-CAB2-49CA-ACAC-F358A5D535C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BoQ</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HP</dc:creator>
  <cp:keywords/>
  <dc:description/>
  <cp:lastModifiedBy>NIMPAGARITSE, Réal</cp:lastModifiedBy>
  <cp:revision/>
  <dcterms:created xsi:type="dcterms:W3CDTF">2026-01-13T12:44:23Z</dcterms:created>
  <dcterms:modified xsi:type="dcterms:W3CDTF">2026-04-21T06:21:53Z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0x0101002C34C447E6454A40A553EE97A6C47186009F09F787EE41A14F9628412998C59280</vt:lpwstr>
  </property>
  <property fmtid="{D5CDD505-2E9C-101B-9397-08002B2CF9AE}" pid="3" name="MediaServiceImageTags">
    <vt:lpwstr/>
  </property>
  <property fmtid="{D5CDD505-2E9C-101B-9397-08002B2CF9AE}" pid="4" name="Document_Language">
    <vt:lpwstr>3;#EN|eb0f068f-7d92-44c4-a2e1-052290512cff</vt:lpwstr>
  </property>
  <property fmtid="{D5CDD505-2E9C-101B-9397-08002B2CF9AE}" pid="5" name="Document_Type">
    <vt:lpwstr/>
  </property>
  <property fmtid="{D5CDD505-2E9C-101B-9397-08002B2CF9AE}" pid="6" name="Country">
    <vt:lpwstr>1;#RWA|cd150826-7ba4-4427-a683-878ca8d019f8</vt:lpwstr>
  </property>
  <property fmtid="{D5CDD505-2E9C-101B-9397-08002B2CF9AE}" pid="7" name="Document_Status">
    <vt:lpwstr/>
  </property>
  <property fmtid="{D5CDD505-2E9C-101B-9397-08002B2CF9AE}" pid="8" name="Contract_reference">
    <vt:lpwstr>552;#RWA21001-10065|93af3e51-62dd-488f-b0da-d5f447acf684</vt:lpwstr>
  </property>
  <property fmtid="{D5CDD505-2E9C-101B-9397-08002B2CF9AE}" pid="9" name="Project_code">
    <vt:lpwstr>242;#RWA21001|c7585272-2ee5-4927-b922-9f4d2557ff73</vt:lpwstr>
  </property>
  <property fmtid="{D5CDD505-2E9C-101B-9397-08002B2CF9AE}" pid="10" name="_dlc_DocIdItemGuid">
    <vt:lpwstr>f93224b1-a681-4f3b-81f9-a802021a3c6b</vt:lpwstr>
  </property>
  <property fmtid="{D5CDD505-2E9C-101B-9397-08002B2CF9AE}" pid="11" name="_docset_NoMedatataSyncRequired">
    <vt:lpwstr>False</vt:lpwstr>
  </property>
</Properties>
</file>