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mc:AlternateContent xmlns:mc="http://schemas.openxmlformats.org/markup-compatibility/2006">
    <mc:Choice Requires="x15">
      <x15ac:absPath xmlns:x15ac="http://schemas.microsoft.com/office/spreadsheetml/2010/11/ac" url="https://enabelbe-my.sharepoint.com/personal/oscar_mlay_enabel_be/Documents/Desktop/Blank BoQs/"/>
    </mc:Choice>
  </mc:AlternateContent>
  <xr:revisionPtr revIDLastSave="495" documentId="8_{070C87B7-D36F-49F6-BE87-ADBE0052CD99}" xr6:coauthVersionLast="47" xr6:coauthVersionMax="47" xr10:uidLastSave="{C79A2E56-A792-4283-B4DF-EB3E18D56426}"/>
  <bookViews>
    <workbookView xWindow="-108" yWindow="-108" windowWidth="23256" windowHeight="12456" activeTab="3" xr2:uid="{00000000-000D-0000-FFFF-FFFF00000000}"/>
  </bookViews>
  <sheets>
    <sheet name="SUMMARY " sheetId="22" r:id="rId1"/>
    <sheet name="WS-ASANTE NYERERE" sheetId="48" r:id="rId2"/>
    <sheet name="KABAGWE" sheetId="52" r:id="rId3"/>
    <sheet name="KURUNYEMI" sheetId="53" r:id="rId4"/>
  </sheets>
  <externalReferences>
    <externalReference r:id="rId5"/>
  </externalReferences>
  <definedNames>
    <definedName name="_xlnm.Print_Area" localSheetId="2">KABAGWE!$B$1:$G$241</definedName>
    <definedName name="_xlnm.Print_Area" localSheetId="3">KURUNYEMI!$B$1:$G$241</definedName>
    <definedName name="_xlnm.Print_Area" localSheetId="0">'SUMMARY '!$A$1:$G$12</definedName>
    <definedName name="_xlnm.Print_Area" localSheetId="1">'WS-ASANTE NYERERE'!$B$1:$G$241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2" l="1"/>
  <c r="F5" i="22"/>
  <c r="G240" i="53"/>
  <c r="G239" i="53"/>
  <c r="G237" i="53"/>
  <c r="G236" i="53"/>
  <c r="C235" i="53"/>
  <c r="G234" i="53"/>
  <c r="C233" i="53"/>
  <c r="G232" i="53"/>
  <c r="C231" i="53"/>
  <c r="G230" i="53"/>
  <c r="G229" i="53"/>
  <c r="G224" i="53"/>
  <c r="G223" i="53"/>
  <c r="G222" i="53"/>
  <c r="G221" i="53"/>
  <c r="G220" i="53"/>
  <c r="G219" i="53"/>
  <c r="G218" i="53"/>
  <c r="G217" i="53"/>
  <c r="G216" i="53"/>
  <c r="E215" i="53"/>
  <c r="G215" i="53" s="1"/>
  <c r="G214" i="53"/>
  <c r="G207" i="53"/>
  <c r="G206" i="53"/>
  <c r="G205" i="53"/>
  <c r="G204" i="53"/>
  <c r="G203" i="53"/>
  <c r="G202" i="53"/>
  <c r="G201" i="53"/>
  <c r="G200" i="53"/>
  <c r="G199" i="53"/>
  <c r="G198" i="53"/>
  <c r="G197" i="53"/>
  <c r="G196" i="53"/>
  <c r="E195" i="53"/>
  <c r="G195" i="53" s="1"/>
  <c r="G194" i="53"/>
  <c r="G193" i="53"/>
  <c r="G192" i="53"/>
  <c r="G188" i="53"/>
  <c r="C185" i="53"/>
  <c r="AJ169" i="53"/>
  <c r="AJ168" i="53"/>
  <c r="G168" i="53"/>
  <c r="G167" i="53"/>
  <c r="G169" i="53" s="1"/>
  <c r="G177" i="53" s="1"/>
  <c r="G163" i="53"/>
  <c r="G161" i="53"/>
  <c r="G160" i="53"/>
  <c r="G159" i="53"/>
  <c r="G158" i="53"/>
  <c r="G156" i="53"/>
  <c r="G155" i="53"/>
  <c r="G154" i="53"/>
  <c r="G153" i="53"/>
  <c r="G152" i="53"/>
  <c r="G151" i="53"/>
  <c r="G150" i="53"/>
  <c r="G149" i="53"/>
  <c r="G148" i="53"/>
  <c r="G147" i="53"/>
  <c r="G146" i="53"/>
  <c r="G145" i="53"/>
  <c r="G144" i="53"/>
  <c r="G143" i="53"/>
  <c r="G142" i="53"/>
  <c r="G141" i="53"/>
  <c r="G140" i="53"/>
  <c r="G139" i="53"/>
  <c r="G138" i="53"/>
  <c r="G137" i="53"/>
  <c r="G136" i="53"/>
  <c r="G135" i="53"/>
  <c r="G134" i="53"/>
  <c r="G133" i="53"/>
  <c r="G132" i="53"/>
  <c r="G131" i="53"/>
  <c r="G130" i="53"/>
  <c r="G129" i="53"/>
  <c r="G128" i="53"/>
  <c r="G127" i="53"/>
  <c r="G126" i="53"/>
  <c r="G125" i="53"/>
  <c r="G124" i="53"/>
  <c r="G123" i="53"/>
  <c r="G122" i="53"/>
  <c r="G121" i="53"/>
  <c r="G120" i="53"/>
  <c r="G119" i="53"/>
  <c r="G118" i="53"/>
  <c r="G117" i="53"/>
  <c r="G116" i="53"/>
  <c r="G115" i="53"/>
  <c r="G114" i="53"/>
  <c r="G113" i="53"/>
  <c r="G112" i="53"/>
  <c r="G111" i="53"/>
  <c r="G110" i="53"/>
  <c r="G109" i="53"/>
  <c r="G108" i="53"/>
  <c r="G107" i="53"/>
  <c r="G106" i="53"/>
  <c r="G105" i="53"/>
  <c r="G104" i="53"/>
  <c r="G103" i="53"/>
  <c r="G102" i="53"/>
  <c r="G101" i="53"/>
  <c r="G100" i="53"/>
  <c r="G99" i="53"/>
  <c r="G98" i="53"/>
  <c r="G97" i="53"/>
  <c r="G96" i="53"/>
  <c r="G87" i="53"/>
  <c r="G86" i="53"/>
  <c r="G85" i="53"/>
  <c r="G84" i="53"/>
  <c r="G81" i="53"/>
  <c r="G80" i="53"/>
  <c r="G76" i="53"/>
  <c r="G75" i="53"/>
  <c r="G74" i="53"/>
  <c r="G73" i="53"/>
  <c r="G72" i="53"/>
  <c r="G71" i="53"/>
  <c r="G70" i="53"/>
  <c r="F65" i="53"/>
  <c r="G65" i="53" s="1"/>
  <c r="G62" i="53"/>
  <c r="G64" i="53" s="1"/>
  <c r="G181" i="53" s="1"/>
  <c r="G56" i="53"/>
  <c r="G55" i="53"/>
  <c r="G54" i="53"/>
  <c r="G53" i="53"/>
  <c r="G52" i="53"/>
  <c r="G51" i="53"/>
  <c r="G50" i="53"/>
  <c r="G49" i="53"/>
  <c r="G48" i="53"/>
  <c r="G41" i="53"/>
  <c r="G40" i="53"/>
  <c r="G39" i="53"/>
  <c r="G38" i="53"/>
  <c r="G37" i="53"/>
  <c r="AB36" i="53"/>
  <c r="G36" i="53"/>
  <c r="G28" i="53"/>
  <c r="G27" i="53"/>
  <c r="G26" i="53"/>
  <c r="AB23" i="53"/>
  <c r="G23" i="53"/>
  <c r="AB22" i="53"/>
  <c r="G22" i="53"/>
  <c r="AB21" i="53"/>
  <c r="G21" i="53"/>
  <c r="G20" i="53"/>
  <c r="G19" i="53"/>
  <c r="G18" i="53"/>
  <c r="G17" i="53"/>
  <c r="AB16" i="53"/>
  <c r="G16" i="53"/>
  <c r="G15" i="53"/>
  <c r="G14" i="53"/>
  <c r="G13" i="53"/>
  <c r="G12" i="53"/>
  <c r="G11" i="53"/>
  <c r="G10" i="53"/>
  <c r="G9" i="53"/>
  <c r="G8" i="53"/>
  <c r="G7" i="53"/>
  <c r="G6" i="53"/>
  <c r="G240" i="52"/>
  <c r="G239" i="52"/>
  <c r="G237" i="52"/>
  <c r="G236" i="52"/>
  <c r="C235" i="52"/>
  <c r="G234" i="52"/>
  <c r="C233" i="52"/>
  <c r="G232" i="52"/>
  <c r="C231" i="52"/>
  <c r="G230" i="52"/>
  <c r="G229" i="52"/>
  <c r="G224" i="52"/>
  <c r="G223" i="52"/>
  <c r="G222" i="52"/>
  <c r="G221" i="52"/>
  <c r="G220" i="52"/>
  <c r="G219" i="52"/>
  <c r="G218" i="52"/>
  <c r="G217" i="52"/>
  <c r="G216" i="52"/>
  <c r="E215" i="52"/>
  <c r="G215" i="52" s="1"/>
  <c r="G214" i="52"/>
  <c r="G207" i="52"/>
  <c r="G206" i="52"/>
  <c r="G205" i="52"/>
  <c r="G204" i="52"/>
  <c r="G203" i="52"/>
  <c r="G202" i="52"/>
  <c r="G201" i="52"/>
  <c r="G200" i="52"/>
  <c r="G199" i="52"/>
  <c r="G198" i="52"/>
  <c r="G197" i="52"/>
  <c r="G196" i="52"/>
  <c r="E195" i="52"/>
  <c r="G195" i="52" s="1"/>
  <c r="G194" i="52"/>
  <c r="G193" i="52"/>
  <c r="G192" i="52"/>
  <c r="G188" i="52"/>
  <c r="C185" i="52"/>
  <c r="AJ169" i="52"/>
  <c r="AJ168" i="52"/>
  <c r="G168" i="52"/>
  <c r="G167" i="52"/>
  <c r="G169" i="52" s="1"/>
  <c r="G177" i="52" s="1"/>
  <c r="G163" i="52"/>
  <c r="G161" i="52"/>
  <c r="G160" i="52"/>
  <c r="G159" i="52"/>
  <c r="G158" i="52"/>
  <c r="G156" i="52"/>
  <c r="G155" i="52"/>
  <c r="G154" i="52"/>
  <c r="G153" i="52"/>
  <c r="G152" i="52"/>
  <c r="G151" i="52"/>
  <c r="G150" i="52"/>
  <c r="G149" i="52"/>
  <c r="G148" i="52"/>
  <c r="G147" i="52"/>
  <c r="G146" i="52"/>
  <c r="G145" i="52"/>
  <c r="G144" i="52"/>
  <c r="G143" i="52"/>
  <c r="G142" i="52"/>
  <c r="G141" i="52"/>
  <c r="G140" i="52"/>
  <c r="G139" i="52"/>
  <c r="G138" i="52"/>
  <c r="G137" i="52"/>
  <c r="G136" i="52"/>
  <c r="G135" i="52"/>
  <c r="G134" i="52"/>
  <c r="G133" i="52"/>
  <c r="G132" i="52"/>
  <c r="G131" i="52"/>
  <c r="G130" i="52"/>
  <c r="G129" i="52"/>
  <c r="G128" i="52"/>
  <c r="G127" i="52"/>
  <c r="G126" i="52"/>
  <c r="G125" i="52"/>
  <c r="G124" i="52"/>
  <c r="G123" i="52"/>
  <c r="G122" i="52"/>
  <c r="G121" i="52"/>
  <c r="G120" i="52"/>
  <c r="G119" i="52"/>
  <c r="G118" i="52"/>
  <c r="G117" i="52"/>
  <c r="G116" i="52"/>
  <c r="G115" i="52"/>
  <c r="G114" i="52"/>
  <c r="G113" i="52"/>
  <c r="G112" i="52"/>
  <c r="G111" i="52"/>
  <c r="G110" i="52"/>
  <c r="G109" i="52"/>
  <c r="G108" i="52"/>
  <c r="G107" i="52"/>
  <c r="G106" i="52"/>
  <c r="G105" i="52"/>
  <c r="G104" i="52"/>
  <c r="G103" i="52"/>
  <c r="G102" i="52"/>
  <c r="G101" i="52"/>
  <c r="G100" i="52"/>
  <c r="G99" i="52"/>
  <c r="G98" i="52"/>
  <c r="G97" i="52"/>
  <c r="G96" i="52"/>
  <c r="G87" i="52"/>
  <c r="G86" i="52"/>
  <c r="G85" i="52"/>
  <c r="G84" i="52"/>
  <c r="G81" i="52"/>
  <c r="G80" i="52"/>
  <c r="G76" i="52"/>
  <c r="G75" i="52"/>
  <c r="G74" i="52"/>
  <c r="G73" i="52"/>
  <c r="G72" i="52"/>
  <c r="G71" i="52"/>
  <c r="G70" i="52"/>
  <c r="F65" i="52"/>
  <c r="G65" i="52" s="1"/>
  <c r="G62" i="52"/>
  <c r="G64" i="52" s="1"/>
  <c r="G181" i="52" s="1"/>
  <c r="G56" i="52"/>
  <c r="G55" i="52"/>
  <c r="G54" i="52"/>
  <c r="G53" i="52"/>
  <c r="G52" i="52"/>
  <c r="G51" i="52"/>
  <c r="G50" i="52"/>
  <c r="G49" i="52"/>
  <c r="G48" i="52"/>
  <c r="G41" i="52"/>
  <c r="G40" i="52"/>
  <c r="G39" i="52"/>
  <c r="G38" i="52"/>
  <c r="G37" i="52"/>
  <c r="AB36" i="52"/>
  <c r="G36" i="52"/>
  <c r="G28" i="52"/>
  <c r="G27" i="52"/>
  <c r="G26" i="52"/>
  <c r="AB23" i="52"/>
  <c r="G23" i="52"/>
  <c r="AB22" i="52"/>
  <c r="G22" i="52"/>
  <c r="AB21" i="52"/>
  <c r="G21" i="52"/>
  <c r="G20" i="52"/>
  <c r="G19" i="52"/>
  <c r="G18" i="52"/>
  <c r="G17" i="52"/>
  <c r="AB16" i="52"/>
  <c r="G16" i="52"/>
  <c r="G15" i="52"/>
  <c r="G14" i="52"/>
  <c r="G13" i="52"/>
  <c r="G12" i="52"/>
  <c r="G11" i="52"/>
  <c r="G10" i="52"/>
  <c r="G9" i="52"/>
  <c r="G8" i="52"/>
  <c r="G7" i="52"/>
  <c r="G6" i="52"/>
  <c r="G140" i="48"/>
  <c r="G141" i="48"/>
  <c r="G207" i="48"/>
  <c r="G206" i="48"/>
  <c r="G205" i="48"/>
  <c r="G204" i="48"/>
  <c r="G203" i="48"/>
  <c r="G202" i="48"/>
  <c r="G201" i="48"/>
  <c r="G200" i="48"/>
  <c r="G199" i="48"/>
  <c r="G198" i="48"/>
  <c r="G197" i="48"/>
  <c r="G196" i="48"/>
  <c r="E195" i="48"/>
  <c r="G195" i="48" s="1"/>
  <c r="G194" i="48"/>
  <c r="G193" i="48"/>
  <c r="G192" i="48"/>
  <c r="G158" i="48"/>
  <c r="G163" i="48"/>
  <c r="G87" i="48"/>
  <c r="G86" i="48"/>
  <c r="G85" i="48"/>
  <c r="G84" i="48"/>
  <c r="G81" i="48"/>
  <c r="G80" i="48"/>
  <c r="G76" i="48"/>
  <c r="G75" i="48"/>
  <c r="G74" i="48"/>
  <c r="G73" i="48"/>
  <c r="G72" i="48"/>
  <c r="G71" i="48"/>
  <c r="G70" i="48"/>
  <c r="G51" i="48"/>
  <c r="G50" i="48"/>
  <c r="G41" i="48"/>
  <c r="G40" i="48"/>
  <c r="G39" i="48"/>
  <c r="G38" i="48"/>
  <c r="G37" i="48"/>
  <c r="G28" i="48"/>
  <c r="G27" i="48"/>
  <c r="G26" i="48"/>
  <c r="C185" i="48"/>
  <c r="G226" i="52" l="1"/>
  <c r="G235" i="52" s="1"/>
  <c r="G58" i="52"/>
  <c r="G179" i="52" s="1"/>
  <c r="G91" i="52"/>
  <c r="G183" i="52" s="1"/>
  <c r="G165" i="52"/>
  <c r="G185" i="52" s="1"/>
  <c r="G31" i="52"/>
  <c r="G173" i="52" s="1"/>
  <c r="G209" i="52"/>
  <c r="G233" i="52" s="1"/>
  <c r="G43" i="52"/>
  <c r="G175" i="52" s="1"/>
  <c r="G31" i="53"/>
  <c r="G173" i="53" s="1"/>
  <c r="G91" i="53"/>
  <c r="G183" i="53" s="1"/>
  <c r="G43" i="53"/>
  <c r="G175" i="53" s="1"/>
  <c r="G58" i="53"/>
  <c r="G179" i="53" s="1"/>
  <c r="G165" i="53"/>
  <c r="G185" i="53" s="1"/>
  <c r="G226" i="53"/>
  <c r="G235" i="53" s="1"/>
  <c r="G209" i="53"/>
  <c r="G233" i="53" s="1"/>
  <c r="G91" i="48"/>
  <c r="G187" i="52" l="1"/>
  <c r="G231" i="52" s="1"/>
  <c r="G238" i="52" s="1"/>
  <c r="G241" i="52" s="1"/>
  <c r="G187" i="53"/>
  <c r="G231" i="53" s="1"/>
  <c r="G238" i="53" s="1"/>
  <c r="G241" i="53" s="1"/>
  <c r="F7" i="22" s="1"/>
  <c r="G240" i="48"/>
  <c r="G239" i="48"/>
  <c r="G237" i="48"/>
  <c r="G236" i="48"/>
  <c r="C235" i="48"/>
  <c r="G234" i="48"/>
  <c r="C233" i="48"/>
  <c r="G232" i="48"/>
  <c r="C231" i="48"/>
  <c r="G230" i="48"/>
  <c r="G229" i="48"/>
  <c r="G224" i="48"/>
  <c r="G223" i="48"/>
  <c r="G222" i="48"/>
  <c r="G221" i="48"/>
  <c r="G220" i="48"/>
  <c r="G219" i="48"/>
  <c r="G218" i="48"/>
  <c r="G217" i="48"/>
  <c r="G216" i="48"/>
  <c r="E215" i="48"/>
  <c r="G215" i="48" s="1"/>
  <c r="G214" i="48"/>
  <c r="G188" i="48"/>
  <c r="AJ169" i="48"/>
  <c r="AJ168" i="48"/>
  <c r="G168" i="48"/>
  <c r="G167" i="48"/>
  <c r="G161" i="48"/>
  <c r="G160" i="48"/>
  <c r="G159" i="48"/>
  <c r="G156" i="48"/>
  <c r="G155" i="48"/>
  <c r="G154" i="48"/>
  <c r="G153" i="48"/>
  <c r="G152" i="48"/>
  <c r="G151" i="48"/>
  <c r="G150" i="48"/>
  <c r="G149" i="48"/>
  <c r="G148" i="48"/>
  <c r="G147" i="48"/>
  <c r="G146" i="48"/>
  <c r="G145" i="48"/>
  <c r="G144" i="48"/>
  <c r="G143" i="48"/>
  <c r="G142" i="48"/>
  <c r="G139" i="48"/>
  <c r="G138" i="48"/>
  <c r="G137" i="48"/>
  <c r="G136" i="48"/>
  <c r="G135" i="48"/>
  <c r="G134" i="48"/>
  <c r="G133" i="48"/>
  <c r="G132" i="48"/>
  <c r="G131" i="48"/>
  <c r="G130" i="48"/>
  <c r="G129" i="48"/>
  <c r="G128" i="48"/>
  <c r="G127" i="48"/>
  <c r="G126" i="48"/>
  <c r="G125" i="48"/>
  <c r="G124" i="48"/>
  <c r="G123" i="48"/>
  <c r="G122" i="48"/>
  <c r="G121" i="48"/>
  <c r="G120" i="48"/>
  <c r="G119" i="48"/>
  <c r="G118" i="48"/>
  <c r="G117" i="48"/>
  <c r="G116" i="48"/>
  <c r="G115" i="48"/>
  <c r="G114" i="48"/>
  <c r="G113" i="48"/>
  <c r="G112" i="48"/>
  <c r="G111" i="48"/>
  <c r="G110" i="48"/>
  <c r="G109" i="48"/>
  <c r="G108" i="48"/>
  <c r="G107" i="48"/>
  <c r="G106" i="48"/>
  <c r="G105" i="48"/>
  <c r="G104" i="48"/>
  <c r="G103" i="48"/>
  <c r="G102" i="48"/>
  <c r="G101" i="48"/>
  <c r="G100" i="48"/>
  <c r="G99" i="48"/>
  <c r="G98" i="48"/>
  <c r="G97" i="48"/>
  <c r="G96" i="48"/>
  <c r="F65" i="48"/>
  <c r="G65" i="48" s="1"/>
  <c r="G62" i="48"/>
  <c r="G64" i="48" s="1"/>
  <c r="G181" i="48" s="1"/>
  <c r="G56" i="48"/>
  <c r="G55" i="48"/>
  <c r="G54" i="48"/>
  <c r="G53" i="48"/>
  <c r="G52" i="48"/>
  <c r="G49" i="48"/>
  <c r="G48" i="48"/>
  <c r="AB36" i="48"/>
  <c r="G36" i="48"/>
  <c r="AB23" i="48"/>
  <c r="G23" i="48"/>
  <c r="AB22" i="48"/>
  <c r="G22" i="48"/>
  <c r="AB21" i="48"/>
  <c r="G21" i="48"/>
  <c r="G20" i="48"/>
  <c r="G19" i="48"/>
  <c r="G18" i="48"/>
  <c r="G17" i="48"/>
  <c r="AB16" i="48"/>
  <c r="G16" i="48"/>
  <c r="G15" i="48"/>
  <c r="G14" i="48"/>
  <c r="G13" i="48"/>
  <c r="G12" i="48"/>
  <c r="G11" i="48"/>
  <c r="G10" i="48"/>
  <c r="G9" i="48"/>
  <c r="G8" i="48"/>
  <c r="G7" i="48"/>
  <c r="G6" i="48"/>
  <c r="G165" i="48" l="1"/>
  <c r="G185" i="48" s="1"/>
  <c r="G31" i="48"/>
  <c r="G58" i="48"/>
  <c r="G179" i="48" s="1"/>
  <c r="G209" i="48"/>
  <c r="G233" i="48" s="1"/>
  <c r="G43" i="48"/>
  <c r="G175" i="48" s="1"/>
  <c r="G183" i="48"/>
  <c r="G226" i="48"/>
  <c r="G235" i="48" s="1"/>
  <c r="G169" i="48"/>
  <c r="G177" i="48" s="1"/>
  <c r="G173" i="48" l="1"/>
  <c r="G187" i="48" l="1"/>
  <c r="G231" i="48" s="1"/>
  <c r="G238" i="48" s="1"/>
  <c r="G241" i="48" l="1"/>
  <c r="F6" i="22" s="1"/>
</calcChain>
</file>

<file path=xl/sharedStrings.xml><?xml version="1.0" encoding="utf-8"?>
<sst xmlns="http://schemas.openxmlformats.org/spreadsheetml/2006/main" count="1288" uniqueCount="245">
  <si>
    <t>Lot 3- Kasulu DC (3 WASH)</t>
  </si>
  <si>
    <t xml:space="preserve">SUMMARY </t>
  </si>
  <si>
    <t>S/N</t>
  </si>
  <si>
    <t>Item</t>
  </si>
  <si>
    <t>Unit</t>
  </si>
  <si>
    <t>Qnt</t>
  </si>
  <si>
    <t>Unit Cost (EUR) VAT EXCLUSIVE</t>
  </si>
  <si>
    <t>WASH Facilities - Kabagwe</t>
  </si>
  <si>
    <t>No</t>
  </si>
  <si>
    <t>WASH Facilities - Asante Nyerere</t>
  </si>
  <si>
    <t>No.</t>
  </si>
  <si>
    <t xml:space="preserve">WASH Facilities - Kurunyemi </t>
  </si>
  <si>
    <t xml:space="preserve">TOTAL(EURO) VAT EXCLUSIVE </t>
  </si>
  <si>
    <t>Bill of Quantities  For the Construction of  WASH facilities at Ahsante Nyerere Secondary School
Note: Unexcuted quantities will not be paid</t>
  </si>
  <si>
    <t xml:space="preserve">TOILETS </t>
  </si>
  <si>
    <t>S/No</t>
  </si>
  <si>
    <t xml:space="preserve">Item </t>
  </si>
  <si>
    <t>Qty</t>
  </si>
  <si>
    <t>Rate (EURO) VAT EXCLUSIVE</t>
  </si>
  <si>
    <t>Amount VAT EXCL.  (EURO)</t>
  </si>
  <si>
    <t>A</t>
  </si>
  <si>
    <t xml:space="preserve">Site cleance and excavation of foundations </t>
  </si>
  <si>
    <t>m3</t>
  </si>
  <si>
    <t>B</t>
  </si>
  <si>
    <t>400 mm thick Foundation masonry stone walls 1:3</t>
  </si>
  <si>
    <t>C</t>
  </si>
  <si>
    <t>Plain Oversite conrete 1:3:6, DPM first</t>
  </si>
  <si>
    <t>m2</t>
  </si>
  <si>
    <t>D</t>
  </si>
  <si>
    <t>Supply and cast 75mm diameter black pipe poles to suport roof at veranda. Use conrete grade 20 to cast it.</t>
  </si>
  <si>
    <t>E</t>
  </si>
  <si>
    <t>Provision of walling using solid 6-inch thick Interlocking Stabilized Soil Blocks (ISSB) for both internal and external walls on DPC, including all associated costs for soil sampling,testing, extraction, preparation, block production, curing, block strength verification and installation. The blocks shall meet a compressive strength of 3.5–5 MPa.</t>
  </si>
  <si>
    <t>CONCRETE WORK:</t>
  </si>
  <si>
    <t>Reinforced insitu concrete grade ‘15’ including vibrating around reinforcements.</t>
  </si>
  <si>
    <t>F</t>
  </si>
  <si>
    <t xml:space="preserve">Concrete </t>
  </si>
  <si>
    <t>M3</t>
  </si>
  <si>
    <t>High tensile steel bar reinforcement to BS 4449:1997, including cutting to length, bending, hoisting and fixing and all necessary tying wires and spacing blocks</t>
  </si>
  <si>
    <t>G</t>
  </si>
  <si>
    <t>12mm diameter</t>
  </si>
  <si>
    <t>Kgs</t>
  </si>
  <si>
    <t>H</t>
  </si>
  <si>
    <t>8mm diameter  including binding wire</t>
  </si>
  <si>
    <t xml:space="preserve">M6 bars for truss arnchoring, to be casted with ring beams and potrudes out of conrete by 400mm length </t>
  </si>
  <si>
    <t>FORMWORK TO INSITU CONCRETE</t>
  </si>
  <si>
    <t>Sides,Vertical or Battering</t>
  </si>
  <si>
    <t>I</t>
  </si>
  <si>
    <t>Supply, fix formworks and formworks removal, including all tools and materials needed for preparation and installation</t>
  </si>
  <si>
    <t>M2</t>
  </si>
  <si>
    <t>RAMPS (total of 2 ramps)</t>
  </si>
  <si>
    <t>J</t>
  </si>
  <si>
    <t>Foundation:
Construct a 300mm thick stone masonry  wall</t>
  </si>
  <si>
    <t>K</t>
  </si>
  <si>
    <t xml:space="preserve">400 mm thick hard core </t>
  </si>
  <si>
    <t>L</t>
  </si>
  <si>
    <t>100 mm thick, Plain concrete slab grade 15</t>
  </si>
  <si>
    <t>TOTAL FOUNDATION AND WALLING</t>
  </si>
  <si>
    <t>Roof structure</t>
  </si>
  <si>
    <t>Rate  VAT EXCL. (EURO)</t>
  </si>
  <si>
    <r>
      <rPr>
        <b/>
        <sz val="11"/>
        <color rgb="FF000000"/>
        <rFont val="Aptos"/>
        <family val="2"/>
      </rPr>
      <t xml:space="preserve">Truss Fabrication and Installation
</t>
    </r>
    <r>
      <rPr>
        <sz val="11"/>
        <color rgb="FF000000"/>
        <rFont val="Aptos"/>
        <family val="2"/>
      </rPr>
      <t xml:space="preserve">•	</t>
    </r>
    <r>
      <rPr>
        <b/>
        <sz val="11"/>
        <color rgb="FF000000"/>
        <rFont val="Aptos"/>
        <family val="2"/>
      </rPr>
      <t>Materials:</t>
    </r>
    <r>
      <rPr>
        <sz val="11"/>
        <color rgb="FF000000"/>
        <rFont val="Aptos"/>
        <family val="2"/>
      </rPr>
      <t xml:space="preserve"> Supply well-seasoned and  treated timber. Timber sections to be used:
	Rafters: 50x150 mm. - eucaliptus
	Tie beams: 50x150 mm. eucaliptus
	Wall plates and struts: 50x100 mm.   eucaliptus
	Purlins: 50x70 mm. - Pine soft wood timber
•	</t>
    </r>
    <r>
      <rPr>
        <b/>
        <sz val="11"/>
        <color rgb="FF000000"/>
        <rFont val="Aptos"/>
        <family val="2"/>
      </rPr>
      <t>Fabrication:</t>
    </r>
    <r>
      <rPr>
        <sz val="11"/>
        <color rgb="FF000000"/>
        <rFont val="Aptos"/>
        <family val="2"/>
      </rPr>
      <t xml:space="preserve"> Fabricate the trusses as per the provided drawings. Ensure the trusses are fabricated with a rafter slope of 8 degrees.
•	</t>
    </r>
    <r>
      <rPr>
        <b/>
        <sz val="11"/>
        <color rgb="FF000000"/>
        <rFont val="Aptos"/>
        <family val="2"/>
      </rPr>
      <t>Installation</t>
    </r>
    <r>
      <rPr>
        <sz val="11"/>
        <color rgb="FF000000"/>
        <rFont val="Aptos"/>
        <family val="2"/>
      </rPr>
      <t xml:space="preserve">: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t>
    </r>
    <r>
      <rPr>
        <b/>
        <sz val="11"/>
        <color rgb="FF000000"/>
        <rFont val="Aptos"/>
        <family val="2"/>
      </rPr>
      <t>Overhangs</t>
    </r>
    <r>
      <rPr>
        <sz val="11"/>
        <color rgb="FF000000"/>
        <rFont val="Aptos"/>
        <family val="2"/>
      </rPr>
      <t xml:space="preserve">:
o	The external overhang is to be 1.5 meters long.
o	The internal overhang at the hallway is to be 0.8 meters long.
•	</t>
    </r>
    <r>
      <rPr>
        <b/>
        <sz val="11"/>
        <color rgb="FF000000"/>
        <rFont val="Aptos"/>
        <family val="2"/>
      </rPr>
      <t xml:space="preserve">Additional Provisions:
</t>
    </r>
    <r>
      <rPr>
        <sz val="11"/>
        <color rgb="FF000000"/>
        <rFont val="Aptos"/>
        <family val="2"/>
      </rPr>
      <t xml:space="preserve">o	All tools, nails, and materials necessary for the truss fabrication and installation are to be included
</t>
    </r>
  </si>
  <si>
    <t>Supply and fix 75mm diamater steel columns for roof shade covering incenerator room.</t>
  </si>
  <si>
    <t>m</t>
  </si>
  <si>
    <t>Supply and fix  2"x4"treated soft wood tie beam joining shade columns at incinerator room, and fix 2"x4" rafters at 1.4m spacing. Fixed to column with 10mm bolt and nuts</t>
  </si>
  <si>
    <t>Fix 2"x3" treated wood- purlins use 5" nails and core wire tie with rafters</t>
  </si>
  <si>
    <t>Supply and fix 28-gauge IT5 roofing sheets with resin-coated finish having high solar reflectivity and low heat absorption properties, fixed onto treated pine timber purlins using 3.5-inch rubber-washer roofing nails, complete to approved specifications.</t>
  </si>
  <si>
    <t>Supply and fix a Fascia board: use well seasoned and treated pine timber - 25x200mm. fix  brackets with screw of a lenght of 1.5 inches , fixed at 600mm c/c</t>
  </si>
  <si>
    <t>TOTAL ROOFING</t>
  </si>
  <si>
    <t>RC Concrete dhobi sinks</t>
  </si>
  <si>
    <t>Rate VAT EXCL. (EURO)</t>
  </si>
  <si>
    <t>Amount VAT EXCL. (EURO)</t>
  </si>
  <si>
    <r>
      <t xml:space="preserve">Doors Shutter
Prime quality hardwood paneled doors mninga or other equal and approved hardwood
</t>
    </r>
    <r>
      <rPr>
        <sz val="11"/>
        <color theme="1"/>
        <rFont val="Aptos"/>
        <family val="2"/>
      </rPr>
      <t>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t>
    </r>
  </si>
  <si>
    <t>Ditto  800 x 2000mm high. ( toilets and changing room)</t>
  </si>
  <si>
    <t>Ditto   1000 x 2000mm high, provide with 900mm door handle , double swing hinges to open inward and outward swing.  PWD</t>
  </si>
  <si>
    <t>Metal door 900x2000mm high (at incinerator area) - Use 1"x2" hallow steel section of 3mm thick. Use a plate of 3mm thick, rockeset for gates and bolts. Secure gate to its frame with three hinges each side of 3" long 12mm diameter. Frame should be fixed to walls by using 8mm diameter fisher bolts of 150mm long fix at four points for each door frame jambs.- as per consultant aproval</t>
  </si>
  <si>
    <t>Metal door 2000x2000mm high (at main entrance) - Use 1"x2" hallow steel section of 3mm thick. Use a plate of 3mm thick, rockeset for gates and bolts. Secure gate to its frame with three hinges of 3" long 10mm diameter- as per consultant aproval</t>
  </si>
  <si>
    <r>
      <rPr>
        <b/>
        <sz val="11"/>
        <color theme="1"/>
        <rFont val="Aptos"/>
        <family val="2"/>
      </rPr>
      <t>Supply and fix Door frames: Hardwood mininga or other equal and approved hardwood.</t>
    </r>
    <r>
      <rPr>
        <sz val="11"/>
        <color theme="1"/>
        <rFont val="Aptos"/>
        <family val="2"/>
      </rPr>
      <t xml:space="preserve">
Provide 16mm diameter burglar bars 150mm c/c , fix perforated 5mm thick clear sheet glass glazed to hardwood frame with glazing beads and fix a clear mosiquito wire net to prevent dust ant insects. </t>
    </r>
  </si>
  <si>
    <t>Ditto 850x2800mm high (Changing room and incinerator)</t>
  </si>
  <si>
    <t>850x2000mm , high no vents, no glass, no buglar bars ( for Toilets)</t>
  </si>
  <si>
    <t>1050x2000mm high no vents, no glass, no buglar bars ( for Toilets-PWD)</t>
  </si>
  <si>
    <t xml:space="preserve">TOTAL DOORS </t>
  </si>
  <si>
    <t>Supply and fix painted metal windows of 1 inch pipe sized for 1000x600 High ( Toilet) complete with galvanized wire mesh, including all necessary frames, fixings, painting/coating, and installation as specified</t>
  </si>
  <si>
    <t>TOTAL WINDOW</t>
  </si>
  <si>
    <t>Finishing</t>
  </si>
  <si>
    <t xml:space="preserve">Plastering 25mm thick 1:3 cement sand to foundation  walls </t>
  </si>
  <si>
    <t>Plastering 25mm thick 1:4 cement sand to the external walls 0.8m high from floor level, o.3m wide to the window and door seal and 0.6m wide to the the walls corners.</t>
  </si>
  <si>
    <t xml:space="preserve">Terrazzo floor finish including 150mm high skirtings </t>
  </si>
  <si>
    <t xml:space="preserve">Terrazzo finishing including  to Dgobhi sinks </t>
  </si>
  <si>
    <t xml:space="preserve">Terrazzo finishing to walls 0.6m high from top level of dgobhi sinks </t>
  </si>
  <si>
    <t>Cast cream coloured terrazzo finish to internal washroom walls to improve light reflectivity and visibility within the rooms, considering the limited natural sunlight resulting from the enclosed architectural design. Provide and fix approved terrazzo divider strips around all concealed pipe penetrations, water taps, and service points to allow future maintenance and easy replacement without damaging the wall finish. cast terrazo from floor level up to window level.</t>
  </si>
  <si>
    <t>Optional: Internal plastering 25mm thick 1:4 cement sand to walls from window level to the roof. Note: plaster all wall surfaces at incenerator room. - to be directed by consultant on site.</t>
  </si>
  <si>
    <t>Painting and decoration works</t>
  </si>
  <si>
    <t xml:space="preserve">Externally </t>
  </si>
  <si>
    <t>Clean and apply three coat of seed oil or apply a varnish to all ISSB external walls ( walls at windows and doors sides) as per final approval from consultant</t>
  </si>
  <si>
    <t>Supply and Skimming to obtain a smooth finish, clean, prime and  Apply water-based weather guard paint to all plastered columns and beams, 0.8m skirting plaster around external wall and to the windows seal</t>
  </si>
  <si>
    <t>Internally walls: Supply, skim using wall putty, clean  and apply:-</t>
  </si>
  <si>
    <t>Skim and apply wheathergaurd painting to internal wall surfaces</t>
  </si>
  <si>
    <t>Emulsion Painting to roof trusess</t>
  </si>
  <si>
    <t>Oil-based painting to fascia board, metal doors, grills and windows</t>
  </si>
  <si>
    <t xml:space="preserve">Painting three coats of bituminous paint to foundation walls, Paint to internal walls and to beams, painting red oxide to  trusses and fascia board </t>
  </si>
  <si>
    <t>TOTAL FINISHING</t>
  </si>
  <si>
    <t xml:space="preserve">Supply and install and test ; Plumbing </t>
  </si>
  <si>
    <t>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</si>
  <si>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Squatting -White vitreous asian type W.C suite comprising 9 litres capacity cistern with cover, 12mm BSS high pressure ball valve, plastic syphon fitting, side supply and overflow set</t>
  </si>
  <si>
    <t>Disabled toilet complete set,comprising of water closet complete with cistern,washhand basin,4 No.of  grab rails,1 No. adjustable folding rail, (folding rail and grab rails - stainless steel SS304)Including all necessary accessories. RAK brand or approved equivalent.</t>
  </si>
  <si>
    <t>80mm Diameter high quality plastic floor drain  trap built in concrete bed</t>
  </si>
  <si>
    <t>6mm silver mirror, lead backed, size 450 x600mm with arise edges fixed to wall with mirror screws</t>
  </si>
  <si>
    <t xml:space="preserve">20mmØ Chromium plated towel single rail, 600mm long </t>
  </si>
  <si>
    <t>100mm long soap holder (PVC), plugged and screwed to brick wall</t>
  </si>
  <si>
    <t>Shurtuff (Douche spray) 13mm diameter X 1000mm long flexible hose metal braided hose</t>
  </si>
  <si>
    <t>Pipes work in building</t>
  </si>
  <si>
    <t>A: Supply pipe PN 16</t>
  </si>
  <si>
    <t>25mmØ communication pipe HDPE to trench</t>
  </si>
  <si>
    <t>Ditto; tee</t>
  </si>
  <si>
    <t>N</t>
  </si>
  <si>
    <t>Ditto; elbow</t>
  </si>
  <si>
    <t>M</t>
  </si>
  <si>
    <t>Ditto; male connector</t>
  </si>
  <si>
    <t>32mmØ pipe to trench</t>
  </si>
  <si>
    <t>O</t>
  </si>
  <si>
    <t xml:space="preserve"> Ditto; elbow</t>
  </si>
  <si>
    <t>P</t>
  </si>
  <si>
    <t>Ditto; nipple MM</t>
  </si>
  <si>
    <t>Q</t>
  </si>
  <si>
    <t>Ditto; nipple FF</t>
  </si>
  <si>
    <t>R</t>
  </si>
  <si>
    <t>Ditto; union</t>
  </si>
  <si>
    <t>S</t>
  </si>
  <si>
    <t>Ditto; reducing connector 32Ø × 25Ø</t>
  </si>
  <si>
    <t>T</t>
  </si>
  <si>
    <t>Ditto; reducing connector 25Ø × 19Ø</t>
  </si>
  <si>
    <t>U</t>
  </si>
  <si>
    <t>V</t>
  </si>
  <si>
    <t>Ditto; reducing connector 19Ø × 13Ø</t>
  </si>
  <si>
    <t>W</t>
  </si>
  <si>
    <t xml:space="preserve">13mm diameter pipe in blockwall chase BS  1010 or 1212 </t>
  </si>
  <si>
    <t>X</t>
  </si>
  <si>
    <t>Y</t>
  </si>
  <si>
    <t>Ditto; tee.</t>
  </si>
  <si>
    <t>Z</t>
  </si>
  <si>
    <t>Ditto: nipple MM</t>
  </si>
  <si>
    <t>AC</t>
  </si>
  <si>
    <t>Ditto: nipple FF</t>
  </si>
  <si>
    <t>AD</t>
  </si>
  <si>
    <t>Ditto: union</t>
  </si>
  <si>
    <t>B: WASTE AND VENT PIPES</t>
  </si>
  <si>
    <t>UPVC pipes: class 'C'</t>
  </si>
  <si>
    <t>AE</t>
  </si>
  <si>
    <t>38mmØ; chase in block in concrete slab.</t>
  </si>
  <si>
    <t>AF</t>
  </si>
  <si>
    <t xml:space="preserve">Ditto: Equal tee </t>
  </si>
  <si>
    <t>AG</t>
  </si>
  <si>
    <t xml:space="preserve">Ditto; plain elbow </t>
  </si>
  <si>
    <t>AH</t>
  </si>
  <si>
    <t>Ditto; plugged elbow</t>
  </si>
  <si>
    <t>AI</t>
  </si>
  <si>
    <t>C: SOIL AND PIPES</t>
  </si>
  <si>
    <t>AJ</t>
  </si>
  <si>
    <t>UPVC pipes and fittings: Class 'C'</t>
  </si>
  <si>
    <t>AK</t>
  </si>
  <si>
    <t>100mmØ pipe fixed to walls</t>
  </si>
  <si>
    <t>AL</t>
  </si>
  <si>
    <t>Ditto; laid in trenches.</t>
  </si>
  <si>
    <t>AM</t>
  </si>
  <si>
    <t>Ditto; plugged bend 90˚.</t>
  </si>
  <si>
    <t>AN</t>
  </si>
  <si>
    <t>Ditto; plain bend 90˚.</t>
  </si>
  <si>
    <t>Ditto 4': P-trap</t>
  </si>
  <si>
    <t>Ditto 4': Gully-trap</t>
  </si>
  <si>
    <t>D: Ancillaries:</t>
  </si>
  <si>
    <t>Draw off taps; stop valves; copper alloy to BS 5154 or BS 1010</t>
  </si>
  <si>
    <t>AO</t>
  </si>
  <si>
    <t>13mmØ stop valve</t>
  </si>
  <si>
    <t>AP</t>
  </si>
  <si>
    <t>13mm Ø bib taps Chrome plated</t>
  </si>
  <si>
    <t>AQ</t>
  </si>
  <si>
    <t xml:space="preserve">13mm angle valves </t>
  </si>
  <si>
    <t>AR</t>
  </si>
  <si>
    <t>Provision for wastebin for waste collection in the MHM room</t>
  </si>
  <si>
    <t>FOUL WATER DRAINAGE</t>
  </si>
  <si>
    <t>MANHOLE AND GULLY TRAP</t>
  </si>
  <si>
    <t>AS</t>
  </si>
  <si>
    <t xml:space="preserve">Construct a masonry manhole size 600 x x600mm average depth 600mm  with fired bricks, mortar ratio 1:3  </t>
  </si>
  <si>
    <t>AT</t>
  </si>
  <si>
    <t xml:space="preserve">Construct a standard gully trap chambers with internal dimensions of 300x300mm by 300mm deep using burnt bricks </t>
  </si>
  <si>
    <t>Soak way pit</t>
  </si>
  <si>
    <t>AU</t>
  </si>
  <si>
    <t xml:space="preserve">Construct complete soak away pit, size 3m diam with 3.5m depth, including excavation, perforated brick wall, pipe 4" connection, vent pipe 4",Y12 150 C/C top and bottom face  reinforced concrete  slab 150mm thick, formwork, precast concrete cover 450 x 450mm </t>
  </si>
  <si>
    <t>LS</t>
  </si>
  <si>
    <t>Construct C20 concrete cover for manhole chamber 600mmx 600mm reinforced with 4mm BRC</t>
  </si>
  <si>
    <t>Septic Tank</t>
  </si>
  <si>
    <t>AV</t>
  </si>
  <si>
    <t xml:space="preserve">Allow for construction of faul water septic tank of internal dimension 5000Lx2000Wx3000D mm, of capacity 17,280Litres complete ,  Y12 150 c/c bottom face reinforced concrete grade 20 , formwork and other associated accessories </t>
  </si>
  <si>
    <t>TOTAL PLUMBING AND  SANITARY ISTALLATION</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</si>
  <si>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t>
  </si>
  <si>
    <t>Total Dhobi Sinks</t>
  </si>
  <si>
    <t>SUB SUMMARY - TOILET</t>
  </si>
  <si>
    <t>(T&amp;L) TOTAL FOUNDATION AND WALLING</t>
  </si>
  <si>
    <t>(T&amp;L) TOTAL ROOFING</t>
  </si>
  <si>
    <t>TOTAL DHOBI SINK</t>
  </si>
  <si>
    <t xml:space="preserve">(T&amp;L) TOTAL DOORS </t>
  </si>
  <si>
    <t>(T&amp;L) TOTAL WINDOW</t>
  </si>
  <si>
    <t>(T&amp;L) TOTAL FINISHING</t>
  </si>
  <si>
    <t xml:space="preserve">SUM TOILET AND LAUNDRY </t>
  </si>
  <si>
    <t>WATER TOWER</t>
  </si>
  <si>
    <t>Fix formworks and cast six (6) reinforced concrete columns, column footings of 1.3mx1.3m,  having 4Y16 main bars, Y8-150mm c/c stirrups.</t>
  </si>
  <si>
    <t>400mm thick stone masonry foundation wall with average of 1.5m deep (depth may vary)</t>
  </si>
  <si>
    <t>Backfilling works</t>
  </si>
  <si>
    <t>Harcore works-20mm thick</t>
  </si>
  <si>
    <t xml:space="preserve">300mm thick Walling with fired bricks </t>
  </si>
  <si>
    <t>Supply and cast concrete grade 20 for oversite concrete</t>
  </si>
  <si>
    <t>RC concrete beams 4Y12 main bars, Y8-200c/c stirups, formworks. Beams to be rested on brick walls</t>
  </si>
  <si>
    <t>RC conrete  roof slab  mix ratio 1:2:4, Y12-175 c/c- use cement 42.5Nmm2 , formworks</t>
  </si>
  <si>
    <t>Plastering and skiming works ( Use white cement to skim)</t>
  </si>
  <si>
    <t>Painting- wheather guard</t>
  </si>
  <si>
    <t>Supply and install 1000x2500 metal door with all accessories including padlocks for the store.</t>
  </si>
  <si>
    <t>Nos</t>
  </si>
  <si>
    <t>Guard rails: use 2" vertically rails spaced at 1.4m c/c- treated with red oxide</t>
  </si>
  <si>
    <t>Guard rails: use 1.5" horizontal rails fixed at top and mid, treated with red oxide</t>
  </si>
  <si>
    <t>Access radder: use 2" for two vertical member spaced at 0.6m and horizontal steps spaced at 300mm c/c, treated with red oxide. Bottom fixed at concrete grade 20.</t>
  </si>
  <si>
    <t xml:space="preserve">Supply and install a sim tanks of 10,000 litres </t>
  </si>
  <si>
    <t>TOTAL WATER TOWER</t>
  </si>
  <si>
    <t>INCINERATOR</t>
  </si>
  <si>
    <t>Excavations</t>
  </si>
  <si>
    <t>Masonry stone foundation wall , motar 1:3 cement sand</t>
  </si>
  <si>
    <t xml:space="preserve">Fired brick 230mm walls 980x780mm internally by </t>
  </si>
  <si>
    <t xml:space="preserve">concrete grade 20 (1:2:4) reinforced 6mm BRC </t>
  </si>
  <si>
    <t>Reinforcement Y16 for burning platform</t>
  </si>
  <si>
    <t>150mm thick fired brick walls for 4.6m chimney  jointed with cement mortar 1:3</t>
  </si>
  <si>
    <t>Pointing works and Panting works to ring beam surface color to be directed by the clien</t>
  </si>
  <si>
    <t>W3 - 400x400mm metal window for collecting ashes and inserting fuel into a  burning chamber</t>
  </si>
  <si>
    <t xml:space="preserve">W4 - 300X300mm waste inlet window </t>
  </si>
  <si>
    <t>TOTAL INCINERATOR</t>
  </si>
  <si>
    <t>GENERAL SUMMARY</t>
  </si>
  <si>
    <t>SUM</t>
  </si>
  <si>
    <t>GRAND SUM GIRLS'  WASH ASANTE NYERERE</t>
  </si>
  <si>
    <t>Bill of Quantities  For the Construction of  WASH facilities at Kabagwe Secondary School - Kasulu DC
Note: Unexcuted quantities will not be paid</t>
  </si>
  <si>
    <t>Rate VAT EXCLUSIVE (EURO)</t>
  </si>
  <si>
    <t>Amount VAT EXCLUSIVE (EURO)</t>
  </si>
  <si>
    <t>Rate (EURO)</t>
  </si>
  <si>
    <t>Rate VAT EXCL.(EURO)</t>
  </si>
  <si>
    <t>GRAND SUM GIRLS' WASH AT KABAGWE SEC SCHOOL</t>
  </si>
  <si>
    <t>Bill of Quantities  For the Construction of  WASH facilities at Kurunyemi Secondary School - Kasulu DC
Note: Unexcuted quantities will not be paid</t>
  </si>
  <si>
    <t>Total (EURO) VAT EXCLUSIVE</t>
  </si>
  <si>
    <t>Squatting -White vitreous asian type W.C suite comprising 9 litres capacity cistern with cover, 12mm BSS high pressure ball valve, plastic syphon fitting, side supply and overflow set. Castleware/Arrow brand or equivalent approved.</t>
  </si>
  <si>
    <t>GRAND SUM GIRLS' WASH KURUNYEMI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</si>
</sst>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00_-;\-* #,##0.00_-;_-* &quot;-&quot;??_-;_-@"/>
    <numFmt numFmtId="166" formatCode="_-* #,##0.0_-;\-* #,##0.0_-;_-* &quot;-&quot;??_-;_-@"/>
    <numFmt numFmtId="167" formatCode="_(* #,##0_);_(* \(#,##0\);_(* &quot;-&quot;??_);_(@_)"/>
    <numFmt numFmtId="168" formatCode="_-* #,##0.0_-;\-* #,##0.0_-;_-* &quot;-&quot;??_-;_-@_-"/>
  </numFmts>
  <fonts count="2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2"/>
      <color theme="1"/>
      <name val="Calibri"/>
      <family val="2"/>
    </font>
    <font>
      <sz val="12"/>
      <color theme="1"/>
      <name val="Calibri"/>
      <family val="2"/>
    </font>
    <font>
      <b/>
      <sz val="11"/>
      <color theme="1"/>
      <name val="Cambria"/>
      <family val="1"/>
    </font>
    <font>
      <sz val="11"/>
      <color theme="1"/>
      <name val="Cambria"/>
      <family val="1"/>
    </font>
    <font>
      <sz val="11"/>
      <color theme="0"/>
      <name val="Cambria"/>
      <family val="1"/>
    </font>
    <font>
      <b/>
      <sz val="11"/>
      <color theme="0"/>
      <name val="Cambria"/>
      <family val="1"/>
    </font>
    <font>
      <sz val="11"/>
      <color theme="1"/>
      <name val="Calibri"/>
      <family val="2"/>
      <scheme val="minor"/>
    </font>
    <font>
      <sz val="10"/>
      <name val="Arial"/>
      <family val="2"/>
    </font>
    <font>
      <sz val="8"/>
      <name val="Calibri"/>
      <family val="2"/>
      <scheme val="minor"/>
    </font>
    <font>
      <b/>
      <sz val="11"/>
      <color theme="1"/>
      <name val="Aptos"/>
      <family val="2"/>
    </font>
    <font>
      <sz val="11"/>
      <color theme="1"/>
      <name val="Aptos"/>
      <family val="2"/>
    </font>
    <font>
      <sz val="12"/>
      <color theme="1"/>
      <name val="Aptos"/>
      <family val="2"/>
    </font>
    <font>
      <sz val="11"/>
      <name val="Aptos"/>
      <family val="2"/>
    </font>
    <font>
      <b/>
      <sz val="12"/>
      <color theme="1"/>
      <name val="Aptos"/>
      <family val="2"/>
    </font>
    <font>
      <b/>
      <u/>
      <sz val="12"/>
      <color theme="1"/>
      <name val="Aptos"/>
      <family val="2"/>
    </font>
    <font>
      <sz val="11"/>
      <color theme="0"/>
      <name val="Aptos"/>
      <family val="2"/>
    </font>
    <font>
      <b/>
      <sz val="11"/>
      <color theme="0"/>
      <name val="Aptos"/>
      <family val="2"/>
    </font>
    <font>
      <sz val="11"/>
      <color rgb="FF000000"/>
      <name val="Aptos"/>
      <family val="2"/>
    </font>
    <font>
      <b/>
      <sz val="11"/>
      <color rgb="FF000000"/>
      <name val="Aptos"/>
      <family val="2"/>
    </font>
    <font>
      <b/>
      <sz val="11"/>
      <name val="Aptos"/>
      <family val="2"/>
    </font>
    <font>
      <b/>
      <sz val="11"/>
      <color rgb="FF000000"/>
      <name val="Aptos"/>
      <charset val="1"/>
    </font>
  </fonts>
  <fills count="7">
    <fill>
      <patternFill patternType="none"/>
    </fill>
    <fill>
      <patternFill patternType="gray125"/>
    </fill>
    <fill>
      <patternFill patternType="solid">
        <fgColor rgb="FF6D9EEB"/>
        <bgColor rgb="FF6D9EEB"/>
      </patternFill>
    </fill>
    <fill>
      <patternFill patternType="solid">
        <fgColor theme="0"/>
        <bgColor indexed="64"/>
      </patternFill>
    </fill>
    <fill>
      <patternFill patternType="solid">
        <fgColor theme="8" tint="0.39997558519241921"/>
        <bgColor indexed="64"/>
      </patternFill>
    </fill>
    <fill>
      <patternFill patternType="solid">
        <fgColor theme="8" tint="0.39997558519241921"/>
        <bgColor rgb="FF6D9EEB"/>
      </patternFill>
    </fill>
    <fill>
      <patternFill patternType="solid">
        <fgColor theme="2" tint="-0.14999847407452621"/>
        <bgColor rgb="FF93C47D"/>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10">
    <xf numFmtId="0" fontId="0" fillId="0" borderId="0"/>
    <xf numFmtId="0" fontId="4" fillId="0" borderId="0"/>
    <xf numFmtId="0" fontId="3" fillId="0" borderId="0"/>
    <xf numFmtId="43" fontId="13" fillId="0" borderId="0" applyFont="0" applyFill="0" applyBorder="0" applyAlignment="0" applyProtection="0"/>
    <xf numFmtId="0" fontId="14" fillId="0" borderId="0"/>
    <xf numFmtId="164" fontId="14" fillId="0" borderId="0" applyFont="0" applyFill="0" applyBorder="0" applyAlignment="0" applyProtection="0"/>
    <xf numFmtId="164" fontId="14" fillId="0" borderId="0" applyFont="0" applyFill="0" applyBorder="0" applyAlignment="0" applyProtection="0"/>
    <xf numFmtId="0" fontId="2" fillId="0" borderId="0"/>
    <xf numFmtId="43" fontId="1" fillId="0" borderId="0" applyFont="0" applyFill="0" applyBorder="0" applyAlignment="0" applyProtection="0"/>
    <xf numFmtId="0" fontId="1" fillId="0" borderId="0"/>
  </cellStyleXfs>
  <cellXfs count="144">
    <xf numFmtId="0" fontId="0" fillId="0" borderId="0" xfId="0"/>
    <xf numFmtId="0" fontId="3" fillId="0" borderId="0" xfId="2"/>
    <xf numFmtId="0" fontId="6" fillId="0" borderId="0" xfId="2" applyFont="1"/>
    <xf numFmtId="0" fontId="5" fillId="0" borderId="0" xfId="2" applyFont="1" applyAlignment="1">
      <alignment wrapText="1"/>
    </xf>
    <xf numFmtId="4" fontId="5" fillId="0" borderId="0" xfId="2" applyNumberFormat="1" applyFont="1"/>
    <xf numFmtId="0" fontId="8" fillId="0" borderId="0" xfId="2" applyFont="1"/>
    <xf numFmtId="0" fontId="7" fillId="0" borderId="0" xfId="2" applyFont="1"/>
    <xf numFmtId="4" fontId="6" fillId="0" borderId="0" xfId="2" applyNumberFormat="1" applyFont="1"/>
    <xf numFmtId="0" fontId="7" fillId="0" borderId="0" xfId="2" applyFont="1" applyAlignment="1">
      <alignment horizontal="center" vertical="center"/>
    </xf>
    <xf numFmtId="0" fontId="10" fillId="0" borderId="0" xfId="9" applyFont="1" applyAlignment="1">
      <alignment vertical="center" wrapText="1"/>
    </xf>
    <xf numFmtId="0" fontId="10" fillId="0" borderId="0" xfId="9" applyFont="1" applyAlignment="1">
      <alignment horizontal="center" vertical="center" wrapText="1"/>
    </xf>
    <xf numFmtId="165" fontId="10" fillId="0" borderId="0" xfId="9" applyNumberFormat="1" applyFont="1" applyAlignment="1">
      <alignment vertical="center" wrapText="1"/>
    </xf>
    <xf numFmtId="0" fontId="10" fillId="0" borderId="0" xfId="9" applyFont="1" applyAlignment="1">
      <alignment vertical="center"/>
    </xf>
    <xf numFmtId="0" fontId="9" fillId="0" borderId="0" xfId="9" applyFont="1" applyAlignment="1">
      <alignment vertical="center" wrapText="1"/>
    </xf>
    <xf numFmtId="0" fontId="11" fillId="0" borderId="0" xfId="9" applyFont="1" applyAlignment="1">
      <alignment vertical="center" wrapText="1"/>
    </xf>
    <xf numFmtId="0" fontId="12" fillId="0" borderId="0" xfId="9" applyFont="1" applyAlignment="1">
      <alignment vertical="center" wrapText="1"/>
    </xf>
    <xf numFmtId="165" fontId="9" fillId="0" borderId="0" xfId="9" applyNumberFormat="1" applyFont="1" applyAlignment="1">
      <alignment vertical="center" wrapText="1"/>
    </xf>
    <xf numFmtId="0" fontId="10" fillId="0" borderId="0" xfId="9" applyFont="1" applyAlignment="1">
      <alignment horizontal="center" vertical="center"/>
    </xf>
    <xf numFmtId="0" fontId="10" fillId="0" borderId="0" xfId="9" applyFont="1" applyAlignment="1">
      <alignment horizontal="left" vertical="center" wrapText="1"/>
    </xf>
    <xf numFmtId="166" fontId="10" fillId="0" borderId="0" xfId="9" applyNumberFormat="1" applyFont="1" applyAlignment="1">
      <alignment horizontal="center" vertical="center" wrapText="1"/>
    </xf>
    <xf numFmtId="43" fontId="10" fillId="0" borderId="0" xfId="3" applyFont="1" applyAlignment="1">
      <alignment vertical="center" wrapText="1"/>
    </xf>
    <xf numFmtId="43" fontId="10" fillId="0" borderId="0" xfId="3" applyFont="1" applyAlignment="1">
      <alignment vertical="center"/>
    </xf>
    <xf numFmtId="0" fontId="16" fillId="6" borderId="1" xfId="2" applyFont="1" applyFill="1" applyBorder="1" applyAlignment="1">
      <alignment horizontal="center"/>
    </xf>
    <xf numFmtId="0" fontId="16" fillId="6" borderId="1" xfId="2" applyFont="1" applyFill="1" applyBorder="1" applyAlignment="1">
      <alignment horizontal="center" wrapText="1"/>
    </xf>
    <xf numFmtId="0" fontId="16" fillId="0" borderId="1" xfId="2" applyFont="1" applyBorder="1" applyAlignment="1">
      <alignment horizontal="center"/>
    </xf>
    <xf numFmtId="0" fontId="17" fillId="0" borderId="1" xfId="2" applyFont="1" applyBorder="1" applyAlignment="1">
      <alignment wrapText="1"/>
    </xf>
    <xf numFmtId="0" fontId="17" fillId="0" borderId="1" xfId="2" applyFont="1" applyBorder="1" applyAlignment="1">
      <alignment horizontal="center"/>
    </xf>
    <xf numFmtId="4" fontId="18" fillId="0" borderId="1" xfId="2" applyNumberFormat="1" applyFont="1" applyBorder="1" applyAlignment="1">
      <alignment horizontal="center"/>
    </xf>
    <xf numFmtId="4" fontId="16" fillId="0" borderId="13" xfId="2" applyNumberFormat="1" applyFont="1" applyBorder="1"/>
    <xf numFmtId="0" fontId="16" fillId="0" borderId="1" xfId="9" applyFont="1" applyBorder="1" applyAlignment="1">
      <alignment horizontal="center" vertical="center" wrapText="1"/>
    </xf>
    <xf numFmtId="0" fontId="16" fillId="0" borderId="1" xfId="9" applyFont="1" applyBorder="1" applyAlignment="1">
      <alignment horizontal="left" vertical="center" wrapText="1"/>
    </xf>
    <xf numFmtId="165" fontId="16" fillId="0" borderId="1" xfId="9" applyNumberFormat="1" applyFont="1" applyBorder="1" applyAlignment="1">
      <alignment horizontal="left" vertical="center" wrapText="1"/>
    </xf>
    <xf numFmtId="43" fontId="16" fillId="0" borderId="1" xfId="3" applyFont="1" applyBorder="1" applyAlignment="1">
      <alignment vertical="center" wrapText="1"/>
    </xf>
    <xf numFmtId="0" fontId="17" fillId="0" borderId="1" xfId="9" applyFont="1" applyBorder="1" applyAlignment="1">
      <alignment horizontal="center" vertical="center" wrapText="1"/>
    </xf>
    <xf numFmtId="0" fontId="17" fillId="0" borderId="1" xfId="9" applyFont="1" applyBorder="1" applyAlignment="1">
      <alignment horizontal="left" vertical="center" wrapText="1"/>
    </xf>
    <xf numFmtId="0" fontId="17" fillId="0" borderId="1" xfId="9" applyFont="1" applyBorder="1" applyAlignment="1">
      <alignment horizontal="center" vertical="center"/>
    </xf>
    <xf numFmtId="166" fontId="17" fillId="0" borderId="1" xfId="9" applyNumberFormat="1" applyFont="1" applyBorder="1" applyAlignment="1">
      <alignment horizontal="right" vertical="center" wrapText="1"/>
    </xf>
    <xf numFmtId="43" fontId="17" fillId="0" borderId="1" xfId="3" applyFont="1" applyBorder="1" applyAlignment="1">
      <alignment horizontal="left" vertical="center" wrapText="1"/>
    </xf>
    <xf numFmtId="0" fontId="18" fillId="0" borderId="1" xfId="9" applyFont="1" applyBorder="1" applyAlignment="1">
      <alignment horizontal="center" vertical="center" wrapText="1"/>
    </xf>
    <xf numFmtId="0" fontId="21" fillId="0" borderId="1" xfId="9" applyFont="1" applyBorder="1" applyAlignment="1">
      <alignment horizontal="left" vertical="center" wrapText="1"/>
    </xf>
    <xf numFmtId="167" fontId="18" fillId="0" borderId="1" xfId="9" applyNumberFormat="1" applyFont="1" applyBorder="1" applyAlignment="1">
      <alignment horizontal="center" vertical="center" wrapText="1"/>
    </xf>
    <xf numFmtId="166" fontId="18" fillId="0" borderId="1" xfId="9" applyNumberFormat="1" applyFont="1" applyBorder="1" applyAlignment="1">
      <alignment horizontal="right" vertical="center" wrapText="1"/>
    </xf>
    <xf numFmtId="0" fontId="18" fillId="0" borderId="1" xfId="9" applyFont="1" applyBorder="1" applyAlignment="1">
      <alignment horizontal="center" vertical="center"/>
    </xf>
    <xf numFmtId="0" fontId="18" fillId="0" borderId="1" xfId="9" applyFont="1" applyBorder="1" applyAlignment="1">
      <alignment horizontal="left" vertical="center" wrapText="1"/>
    </xf>
    <xf numFmtId="1" fontId="18" fillId="0" borderId="1" xfId="9" applyNumberFormat="1" applyFont="1" applyBorder="1" applyAlignment="1">
      <alignment horizontal="center" vertical="center"/>
    </xf>
    <xf numFmtId="166" fontId="18" fillId="0" borderId="1" xfId="9" applyNumberFormat="1" applyFont="1" applyBorder="1" applyAlignment="1">
      <alignment horizontal="right" vertical="center"/>
    </xf>
    <xf numFmtId="166" fontId="18" fillId="0" borderId="1" xfId="9" applyNumberFormat="1" applyFont="1" applyBorder="1" applyAlignment="1">
      <alignment horizontal="left" vertical="center"/>
    </xf>
    <xf numFmtId="1" fontId="20" fillId="0" borderId="1" xfId="9" applyNumberFormat="1" applyFont="1" applyBorder="1" applyAlignment="1">
      <alignment horizontal="center" vertical="center"/>
    </xf>
    <xf numFmtId="166" fontId="20" fillId="0" borderId="1" xfId="9" applyNumberFormat="1" applyFont="1" applyBorder="1" applyAlignment="1">
      <alignment horizontal="right" vertical="center"/>
    </xf>
    <xf numFmtId="166" fontId="16" fillId="0" borderId="1" xfId="9" applyNumberFormat="1" applyFont="1" applyBorder="1" applyAlignment="1">
      <alignment horizontal="right" vertical="center" wrapText="1"/>
    </xf>
    <xf numFmtId="0" fontId="17" fillId="0" borderId="12" xfId="0" applyFont="1" applyBorder="1" applyAlignment="1">
      <alignment horizontal="center" vertical="center"/>
    </xf>
    <xf numFmtId="0" fontId="16" fillId="0" borderId="12" xfId="0" applyFont="1" applyBorder="1" applyAlignment="1">
      <alignment vertical="center" wrapText="1"/>
    </xf>
    <xf numFmtId="0" fontId="17" fillId="0" borderId="12" xfId="0" applyFont="1" applyBorder="1" applyAlignment="1">
      <alignment vertical="center"/>
    </xf>
    <xf numFmtId="2" fontId="17" fillId="0" borderId="12" xfId="0" applyNumberFormat="1" applyFont="1" applyBorder="1" applyAlignment="1">
      <alignment vertical="center"/>
    </xf>
    <xf numFmtId="43" fontId="17" fillId="0" borderId="12" xfId="3" applyFont="1" applyBorder="1" applyAlignment="1">
      <alignment horizontal="center" vertical="center"/>
    </xf>
    <xf numFmtId="0" fontId="17" fillId="0" borderId="12" xfId="0" applyFont="1" applyBorder="1" applyAlignment="1">
      <alignment vertical="center" wrapText="1"/>
    </xf>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vertical="center"/>
    </xf>
    <xf numFmtId="2" fontId="17" fillId="0" borderId="0" xfId="0" applyNumberFormat="1" applyFont="1" applyAlignment="1">
      <alignment vertical="center"/>
    </xf>
    <xf numFmtId="43" fontId="17" fillId="0" borderId="0" xfId="3" applyFont="1" applyBorder="1" applyAlignment="1">
      <alignment horizontal="center" vertical="center"/>
    </xf>
    <xf numFmtId="0" fontId="16" fillId="2" borderId="1" xfId="9" applyFont="1" applyFill="1" applyBorder="1" applyAlignment="1">
      <alignment horizontal="center" vertical="center" wrapText="1"/>
    </xf>
    <xf numFmtId="0" fontId="16" fillId="2" borderId="1" xfId="9" applyFont="1" applyFill="1" applyBorder="1" applyAlignment="1">
      <alignment horizontal="left" vertical="center" wrapText="1"/>
    </xf>
    <xf numFmtId="0" fontId="16" fillId="2" borderId="1" xfId="9" applyFont="1" applyFill="1" applyBorder="1" applyAlignment="1">
      <alignment horizontal="center" vertical="center"/>
    </xf>
    <xf numFmtId="166" fontId="16" fillId="2" borderId="1" xfId="9" applyNumberFormat="1" applyFont="1" applyFill="1" applyBorder="1" applyAlignment="1">
      <alignment horizontal="right" vertical="center" wrapText="1"/>
    </xf>
    <xf numFmtId="43" fontId="16" fillId="2" borderId="1" xfId="3" applyFont="1" applyFill="1" applyBorder="1" applyAlignment="1">
      <alignment horizontal="left" vertical="center" wrapText="1"/>
    </xf>
    <xf numFmtId="0" fontId="22" fillId="0" borderId="1" xfId="9" applyFont="1" applyBorder="1" applyAlignment="1">
      <alignment horizontal="center" vertical="center" wrapText="1"/>
    </xf>
    <xf numFmtId="0" fontId="23" fillId="0" borderId="1" xfId="9" applyFont="1" applyBorder="1" applyAlignment="1">
      <alignment horizontal="left" vertical="center" wrapText="1"/>
    </xf>
    <xf numFmtId="166" fontId="22" fillId="0" borderId="1" xfId="9" applyNumberFormat="1" applyFont="1" applyBorder="1" applyAlignment="1">
      <alignment horizontal="right" vertical="center" wrapText="1"/>
    </xf>
    <xf numFmtId="0" fontId="24" fillId="0" borderId="1" xfId="9" applyFont="1" applyBorder="1" applyAlignment="1">
      <alignment horizontal="left" vertical="center" wrapText="1"/>
    </xf>
    <xf numFmtId="166" fontId="17" fillId="0" borderId="1" xfId="9" applyNumberFormat="1" applyFont="1" applyBorder="1" applyAlignment="1">
      <alignment horizontal="right" vertical="center"/>
    </xf>
    <xf numFmtId="0" fontId="19" fillId="0" borderId="12" xfId="0" applyFont="1" applyBorder="1" applyAlignment="1">
      <alignment horizontal="center" vertical="center"/>
    </xf>
    <xf numFmtId="0" fontId="19" fillId="0" borderId="12" xfId="0" applyFont="1" applyBorder="1" applyAlignment="1">
      <alignment vertical="center" wrapText="1"/>
    </xf>
    <xf numFmtId="0" fontId="19" fillId="0" borderId="12" xfId="0" applyFont="1" applyBorder="1" applyAlignment="1">
      <alignment vertical="center"/>
    </xf>
    <xf numFmtId="2" fontId="19" fillId="0" borderId="12" xfId="0" applyNumberFormat="1" applyFont="1" applyBorder="1" applyAlignment="1">
      <alignment vertical="center"/>
    </xf>
    <xf numFmtId="43" fontId="19" fillId="0" borderId="12" xfId="3" applyFont="1" applyBorder="1" applyAlignment="1">
      <alignment vertical="center"/>
    </xf>
    <xf numFmtId="0" fontId="19" fillId="0" borderId="0" xfId="0" applyFont="1" applyAlignment="1">
      <alignment vertical="center"/>
    </xf>
    <xf numFmtId="43" fontId="16" fillId="2" borderId="1" xfId="3" applyFont="1" applyFill="1" applyBorder="1" applyAlignment="1">
      <alignment horizontal="left" vertical="center"/>
    </xf>
    <xf numFmtId="0" fontId="23" fillId="0" borderId="1" xfId="9" applyFont="1" applyBorder="1" applyAlignment="1">
      <alignment horizontal="center" vertical="center" wrapText="1"/>
    </xf>
    <xf numFmtId="0" fontId="22" fillId="0" borderId="1" xfId="9" applyFont="1" applyBorder="1" applyAlignment="1">
      <alignment horizontal="center" vertical="center"/>
    </xf>
    <xf numFmtId="166" fontId="23" fillId="0" borderId="1" xfId="9" applyNumberFormat="1" applyFont="1" applyBorder="1" applyAlignment="1">
      <alignment horizontal="right" vertical="center" wrapText="1"/>
    </xf>
    <xf numFmtId="168" fontId="19" fillId="0" borderId="12" xfId="8" applyNumberFormat="1" applyFont="1" applyBorder="1" applyAlignment="1">
      <alignment horizontal="right" vertical="center" wrapText="1"/>
    </xf>
    <xf numFmtId="0" fontId="16" fillId="0" borderId="1" xfId="9" applyFont="1" applyBorder="1" applyAlignment="1">
      <alignment horizontal="center" vertical="center"/>
    </xf>
    <xf numFmtId="43" fontId="16" fillId="0" borderId="1" xfId="3" applyFont="1" applyFill="1" applyBorder="1" applyAlignment="1">
      <alignment horizontal="left" vertical="center" wrapText="1"/>
    </xf>
    <xf numFmtId="0" fontId="26" fillId="0" borderId="1" xfId="9" applyFont="1" applyBorder="1" applyAlignment="1">
      <alignment horizontal="center" vertical="center" wrapText="1"/>
    </xf>
    <xf numFmtId="0" fontId="19" fillId="0" borderId="1" xfId="9" applyFont="1" applyBorder="1" applyAlignment="1">
      <alignment horizontal="left" vertical="center" wrapText="1"/>
    </xf>
    <xf numFmtId="0" fontId="19" fillId="0" borderId="1" xfId="9" applyFont="1" applyBorder="1" applyAlignment="1">
      <alignment horizontal="center" vertical="center"/>
    </xf>
    <xf numFmtId="166" fontId="19" fillId="0" borderId="1" xfId="9" applyNumberFormat="1" applyFont="1" applyBorder="1" applyAlignment="1">
      <alignment horizontal="right" vertical="center" wrapText="1"/>
    </xf>
    <xf numFmtId="43" fontId="19" fillId="0" borderId="1" xfId="3" applyFont="1" applyBorder="1" applyAlignment="1">
      <alignment horizontal="center" vertical="center" wrapText="1"/>
    </xf>
    <xf numFmtId="43" fontId="19" fillId="0" borderId="1" xfId="3" applyFont="1" applyBorder="1" applyAlignment="1">
      <alignment horizontal="left" vertical="center" wrapText="1"/>
    </xf>
    <xf numFmtId="43" fontId="16" fillId="5" borderId="1" xfId="3" applyFont="1" applyFill="1" applyBorder="1" applyAlignment="1">
      <alignment horizontal="left" vertical="center" wrapText="1"/>
    </xf>
    <xf numFmtId="165" fontId="17" fillId="0" borderId="1" xfId="9" applyNumberFormat="1" applyFont="1" applyBorder="1" applyAlignment="1">
      <alignment horizontal="left" vertical="center" wrapText="1"/>
    </xf>
    <xf numFmtId="0" fontId="16" fillId="4" borderId="1" xfId="9" applyFont="1" applyFill="1" applyBorder="1" applyAlignment="1">
      <alignment horizontal="center" vertical="center" wrapText="1"/>
    </xf>
    <xf numFmtId="0" fontId="16" fillId="4" borderId="1" xfId="9" applyFont="1" applyFill="1" applyBorder="1" applyAlignment="1">
      <alignment horizontal="left" vertical="center" wrapText="1"/>
    </xf>
    <xf numFmtId="0" fontId="16" fillId="4" borderId="1" xfId="9" applyFont="1" applyFill="1" applyBorder="1" applyAlignment="1">
      <alignment horizontal="center" vertical="center"/>
    </xf>
    <xf numFmtId="165" fontId="16" fillId="4" borderId="1" xfId="9" applyNumberFormat="1" applyFont="1" applyFill="1" applyBorder="1" applyAlignment="1">
      <alignment horizontal="left" vertical="center" wrapText="1"/>
    </xf>
    <xf numFmtId="43" fontId="16" fillId="4" borderId="1" xfId="3" applyFont="1" applyFill="1" applyBorder="1" applyAlignment="1">
      <alignment horizontal="left" vertical="center"/>
    </xf>
    <xf numFmtId="0" fontId="16" fillId="0" borderId="1" xfId="2" applyFont="1" applyBorder="1" applyAlignment="1">
      <alignment horizontal="center" vertical="center" wrapText="1"/>
    </xf>
    <xf numFmtId="0" fontId="17" fillId="0" borderId="1" xfId="2" applyFont="1" applyBorder="1" applyAlignment="1">
      <alignment horizontal="left" vertical="center" wrapText="1"/>
    </xf>
    <xf numFmtId="0" fontId="17" fillId="0" borderId="1" xfId="2" applyFont="1" applyBorder="1" applyAlignment="1">
      <alignment horizontal="center" vertical="center"/>
    </xf>
    <xf numFmtId="165" fontId="17" fillId="0" borderId="1" xfId="2" applyNumberFormat="1" applyFont="1" applyBorder="1" applyAlignment="1">
      <alignment horizontal="left" vertical="center" wrapText="1"/>
    </xf>
    <xf numFmtId="43" fontId="17" fillId="0" borderId="1" xfId="3" applyFont="1" applyBorder="1" applyAlignment="1">
      <alignment horizontal="center" vertical="center" wrapText="1"/>
    </xf>
    <xf numFmtId="0" fontId="17" fillId="2" borderId="1" xfId="9" applyFont="1" applyFill="1" applyBorder="1" applyAlignment="1">
      <alignment horizontal="center" vertical="center"/>
    </xf>
    <xf numFmtId="166" fontId="17" fillId="2" borderId="1" xfId="9" applyNumberFormat="1" applyFont="1" applyFill="1" applyBorder="1" applyAlignment="1">
      <alignment horizontal="right" vertical="center"/>
    </xf>
    <xf numFmtId="0" fontId="17" fillId="0" borderId="0" xfId="9" applyFont="1" applyAlignment="1">
      <alignment horizontal="center" vertical="center"/>
    </xf>
    <xf numFmtId="0" fontId="17" fillId="0" borderId="0" xfId="9" applyFont="1" applyAlignment="1">
      <alignment horizontal="left" vertical="center" wrapText="1"/>
    </xf>
    <xf numFmtId="166" fontId="17" fillId="0" borderId="0" xfId="9" applyNumberFormat="1" applyFont="1" applyAlignment="1">
      <alignment horizontal="right" vertical="center"/>
    </xf>
    <xf numFmtId="43" fontId="17" fillId="0" borderId="0" xfId="3" applyFont="1" applyAlignment="1">
      <alignment horizontal="left" vertical="center" wrapText="1"/>
    </xf>
    <xf numFmtId="0" fontId="17" fillId="0" borderId="0" xfId="9" applyFont="1" applyAlignment="1">
      <alignment horizontal="center" vertical="center" wrapText="1"/>
    </xf>
    <xf numFmtId="166" fontId="17" fillId="0" borderId="0" xfId="9" applyNumberFormat="1" applyFont="1" applyAlignment="1">
      <alignment horizontal="right" vertical="center" wrapText="1"/>
    </xf>
    <xf numFmtId="0" fontId="17" fillId="0" borderId="3" xfId="9" applyFont="1" applyBorder="1" applyAlignment="1">
      <alignment horizontal="center" vertical="center" wrapText="1"/>
    </xf>
    <xf numFmtId="0" fontId="16" fillId="0" borderId="10" xfId="9" applyFont="1" applyBorder="1" applyAlignment="1">
      <alignment horizontal="left" vertical="center" wrapText="1"/>
    </xf>
    <xf numFmtId="0" fontId="17" fillId="0" borderId="10" xfId="9" applyFont="1" applyBorder="1" applyAlignment="1">
      <alignment horizontal="center" vertical="center" wrapText="1"/>
    </xf>
    <xf numFmtId="166" fontId="17" fillId="0" borderId="10" xfId="9" applyNumberFormat="1" applyFont="1" applyBorder="1" applyAlignment="1">
      <alignment horizontal="right" vertical="center" wrapText="1"/>
    </xf>
    <xf numFmtId="43" fontId="17" fillId="0" borderId="10" xfId="3" applyFont="1" applyBorder="1" applyAlignment="1">
      <alignment horizontal="left" vertical="center" wrapText="1"/>
    </xf>
    <xf numFmtId="0" fontId="17" fillId="0" borderId="2" xfId="9" applyFont="1" applyBorder="1" applyAlignment="1">
      <alignment horizontal="center" vertical="center" wrapText="1"/>
    </xf>
    <xf numFmtId="0" fontId="16" fillId="0" borderId="4" xfId="9" applyFont="1" applyBorder="1" applyAlignment="1">
      <alignment horizontal="center" vertical="center" wrapText="1"/>
    </xf>
    <xf numFmtId="0" fontId="16" fillId="0" borderId="11" xfId="9" applyFont="1" applyBorder="1" applyAlignment="1">
      <alignment horizontal="left" vertical="center" wrapText="1"/>
    </xf>
    <xf numFmtId="0" fontId="16" fillId="0" borderId="11" xfId="9" applyFont="1" applyBorder="1" applyAlignment="1">
      <alignment horizontal="center" vertical="center" wrapText="1"/>
    </xf>
    <xf numFmtId="166" fontId="16" fillId="0" borderId="11" xfId="9" applyNumberFormat="1" applyFont="1" applyBorder="1" applyAlignment="1">
      <alignment horizontal="right" vertical="center" wrapText="1"/>
    </xf>
    <xf numFmtId="43" fontId="16" fillId="0" borderId="11" xfId="3" applyFont="1" applyBorder="1" applyAlignment="1">
      <alignment horizontal="left" vertical="center" wrapText="1"/>
    </xf>
    <xf numFmtId="4" fontId="16" fillId="6" borderId="1" xfId="2" applyNumberFormat="1" applyFont="1" applyFill="1" applyBorder="1" applyAlignment="1">
      <alignment horizontal="center" wrapText="1"/>
    </xf>
    <xf numFmtId="0" fontId="25" fillId="3" borderId="1" xfId="9" applyFont="1" applyFill="1" applyBorder="1" applyAlignment="1">
      <alignment horizontal="center" vertical="center" wrapText="1"/>
    </xf>
    <xf numFmtId="0" fontId="25" fillId="3" borderId="1" xfId="9" applyFont="1" applyFill="1" applyBorder="1" applyAlignment="1">
      <alignment horizontal="left" vertical="center" wrapText="1"/>
    </xf>
    <xf numFmtId="166" fontId="25" fillId="3" borderId="1" xfId="9" applyNumberFormat="1" applyFont="1" applyFill="1" applyBorder="1" applyAlignment="1">
      <alignment horizontal="right" vertical="center" wrapText="1"/>
    </xf>
    <xf numFmtId="43" fontId="25" fillId="3" borderId="1" xfId="3" applyFont="1" applyFill="1" applyBorder="1" applyAlignment="1">
      <alignment horizontal="left" vertical="center" wrapText="1"/>
    </xf>
    <xf numFmtId="0" fontId="24" fillId="3" borderId="1" xfId="9" applyFont="1" applyFill="1" applyBorder="1" applyAlignment="1">
      <alignment horizontal="center" vertical="center" wrapText="1"/>
    </xf>
    <xf numFmtId="0" fontId="24" fillId="3" borderId="1" xfId="9" applyFont="1" applyFill="1" applyBorder="1" applyAlignment="1">
      <alignment horizontal="left" vertical="center" wrapText="1"/>
    </xf>
    <xf numFmtId="166" fontId="24" fillId="3" borderId="1" xfId="9" applyNumberFormat="1" applyFont="1" applyFill="1" applyBorder="1" applyAlignment="1">
      <alignment horizontal="right" vertical="center" wrapText="1"/>
    </xf>
    <xf numFmtId="43" fontId="24" fillId="3" borderId="1" xfId="3" applyFont="1" applyFill="1" applyBorder="1" applyAlignment="1">
      <alignment horizontal="left" vertical="center" wrapText="1"/>
    </xf>
    <xf numFmtId="0" fontId="27" fillId="0" borderId="0" xfId="0" applyFont="1"/>
    <xf numFmtId="0" fontId="16" fillId="0" borderId="13" xfId="2" applyFont="1" applyBorder="1" applyAlignment="1">
      <alignment horizontal="left"/>
    </xf>
    <xf numFmtId="0" fontId="19" fillId="0" borderId="13" xfId="2" applyFont="1" applyBorder="1" applyAlignment="1">
      <alignment horizontal="left"/>
    </xf>
    <xf numFmtId="0" fontId="16" fillId="0" borderId="7" xfId="2" applyFont="1" applyBorder="1" applyAlignment="1">
      <alignment horizontal="center" wrapText="1"/>
    </xf>
    <xf numFmtId="0" fontId="16" fillId="0" borderId="9" xfId="2" applyFont="1" applyBorder="1" applyAlignment="1">
      <alignment horizontal="center" wrapText="1"/>
    </xf>
    <xf numFmtId="0" fontId="16" fillId="0" borderId="5" xfId="2" applyFont="1" applyBorder="1" applyAlignment="1">
      <alignment horizontal="left" wrapText="1"/>
    </xf>
    <xf numFmtId="0" fontId="16" fillId="0" borderId="6" xfId="2" applyFont="1" applyBorder="1" applyAlignment="1">
      <alignment horizontal="left" wrapText="1"/>
    </xf>
    <xf numFmtId="0" fontId="16" fillId="0" borderId="7" xfId="2" applyFont="1" applyBorder="1" applyAlignment="1">
      <alignment horizontal="left"/>
    </xf>
    <xf numFmtId="0" fontId="16" fillId="0" borderId="9" xfId="2" applyFont="1" applyBorder="1" applyAlignment="1">
      <alignment horizontal="left"/>
    </xf>
    <xf numFmtId="0" fontId="20" fillId="0" borderId="7" xfId="9" applyFont="1" applyBorder="1" applyAlignment="1">
      <alignment horizontal="left" vertical="center" wrapText="1"/>
    </xf>
    <xf numFmtId="0" fontId="19" fillId="0" borderId="9" xfId="9" applyFont="1" applyBorder="1" applyAlignment="1">
      <alignment vertical="center"/>
    </xf>
    <xf numFmtId="0" fontId="19" fillId="0" borderId="8" xfId="9" applyFont="1" applyBorder="1" applyAlignment="1">
      <alignment vertical="center"/>
    </xf>
    <xf numFmtId="0" fontId="25" fillId="0" borderId="7" xfId="9" applyFont="1" applyBorder="1" applyAlignment="1">
      <alignment horizontal="center" vertical="center" wrapText="1"/>
    </xf>
    <xf numFmtId="0" fontId="25" fillId="0" borderId="9" xfId="9" applyFont="1" applyBorder="1" applyAlignment="1">
      <alignment horizontal="center" vertical="center" wrapText="1"/>
    </xf>
  </cellXfs>
  <cellStyles count="10">
    <cellStyle name="Comma" xfId="3" builtinId="3"/>
    <cellStyle name="Comma 10 2" xfId="5" xr:uid="{EEB19921-E98B-400F-9B28-80718969EACE}"/>
    <cellStyle name="Comma 2" xfId="8" xr:uid="{977DB7C6-79CA-4F3C-B01F-F763A7B5B448}"/>
    <cellStyle name="Comma 4 5" xfId="6" xr:uid="{7BF66480-A994-4CBA-AFF8-41EF53A21623}"/>
    <cellStyle name="Normal" xfId="0" builtinId="0"/>
    <cellStyle name="Normal 10" xfId="4" xr:uid="{4C67E017-83D9-4BC9-B501-8242178D4F0D}"/>
    <cellStyle name="Normal 2" xfId="1" xr:uid="{00000000-0005-0000-0000-000001000000}"/>
    <cellStyle name="Normal 3" xfId="2" xr:uid="{6F966DAC-B506-4087-BE0B-6D2D357FDA18}"/>
    <cellStyle name="Normal 3 2" xfId="9" xr:uid="{BD27F133-65C4-4893-B288-14C5C3FA8AA7}"/>
    <cellStyle name="Normal 4" xfId="7" xr:uid="{7509D763-CD28-444F-A423-A91E4571A3BD}"/>
  </cellStyles>
  <dxfs count="9">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s>
  <tableStyles count="0" defaultTableStyle="TableStyleMedium2" defaultPivotStyle="PivotStyleLight16"/>
  <colors>
    <mruColors>
      <color rgb="FF009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66675</xdr:colOff>
      <xdr:row>96</xdr:row>
      <xdr:rowOff>771525</xdr:rowOff>
    </xdr:from>
    <xdr:to>
      <xdr:col>8</xdr:col>
      <xdr:colOff>9525</xdr:colOff>
      <xdr:row>97</xdr:row>
      <xdr:rowOff>1524000</xdr:rowOff>
    </xdr:to>
    <xdr:pic>
      <xdr:nvPicPr>
        <xdr:cNvPr id="2" name="Picture 1">
          <a:extLst>
            <a:ext uri="{FF2B5EF4-FFF2-40B4-BE49-F238E27FC236}">
              <a16:creationId xmlns:a16="http://schemas.microsoft.com/office/drawing/2014/main" id="{DB3B3460-79A5-9BA0-4343-C390F8CAB706}"/>
            </a:ext>
          </a:extLst>
        </xdr:cNvPr>
        <xdr:cNvPicPr>
          <a:picLocks noChangeAspect="1"/>
        </xdr:cNvPicPr>
      </xdr:nvPicPr>
      <xdr:blipFill>
        <a:blip xmlns:r="http://schemas.openxmlformats.org/officeDocument/2006/relationships" r:embed="rId1"/>
        <a:stretch>
          <a:fillRect/>
        </a:stretch>
      </xdr:blipFill>
      <xdr:spPr>
        <a:xfrm>
          <a:off x="8048625" y="42329100"/>
          <a:ext cx="2714625" cy="1571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97</xdr:row>
      <xdr:rowOff>0</xdr:rowOff>
    </xdr:from>
    <xdr:to>
      <xdr:col>8</xdr:col>
      <xdr:colOff>47625</xdr:colOff>
      <xdr:row>98</xdr:row>
      <xdr:rowOff>28575</xdr:rowOff>
    </xdr:to>
    <xdr:pic>
      <xdr:nvPicPr>
        <xdr:cNvPr id="2" name="Picture 1">
          <a:extLst>
            <a:ext uri="{FF2B5EF4-FFF2-40B4-BE49-F238E27FC236}">
              <a16:creationId xmlns:a16="http://schemas.microsoft.com/office/drawing/2014/main" id="{943C8409-990A-F711-0E69-3F838EC2EBA7}"/>
            </a:ext>
          </a:extLst>
        </xdr:cNvPr>
        <xdr:cNvPicPr>
          <a:picLocks noChangeAspect="1"/>
        </xdr:cNvPicPr>
      </xdr:nvPicPr>
      <xdr:blipFill>
        <a:blip xmlns:r="http://schemas.openxmlformats.org/officeDocument/2006/relationships" r:embed="rId1"/>
        <a:stretch>
          <a:fillRect/>
        </a:stretch>
      </xdr:blipFill>
      <xdr:spPr>
        <a:xfrm>
          <a:off x="7981950" y="41748075"/>
          <a:ext cx="2581275" cy="1571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97</xdr:row>
      <xdr:rowOff>0</xdr:rowOff>
    </xdr:from>
    <xdr:to>
      <xdr:col>8</xdr:col>
      <xdr:colOff>9525</xdr:colOff>
      <xdr:row>98</xdr:row>
      <xdr:rowOff>19050</xdr:rowOff>
    </xdr:to>
    <xdr:pic>
      <xdr:nvPicPr>
        <xdr:cNvPr id="2" name="Picture 1">
          <a:extLst>
            <a:ext uri="{FF2B5EF4-FFF2-40B4-BE49-F238E27FC236}">
              <a16:creationId xmlns:a16="http://schemas.microsoft.com/office/drawing/2014/main" id="{99442FFC-A0E1-8BD7-C0A1-45EDA97D3795}"/>
            </a:ext>
          </a:extLst>
        </xdr:cNvPr>
        <xdr:cNvPicPr>
          <a:picLocks noChangeAspect="1"/>
        </xdr:cNvPicPr>
      </xdr:nvPicPr>
      <xdr:blipFill>
        <a:blip xmlns:r="http://schemas.openxmlformats.org/officeDocument/2006/relationships" r:embed="rId1"/>
        <a:stretch>
          <a:fillRect/>
        </a:stretch>
      </xdr:blipFill>
      <xdr:spPr>
        <a:xfrm>
          <a:off x="7981950" y="42129075"/>
          <a:ext cx="2228850" cy="1390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14fe7c1f391cfef1/Desktop/2026-05-29-BoQ%20for%20the%20remaining%20works%20LOT%202-Reviewed%20Jarome%5e0Kashegu.xlsx" TargetMode="External"/><Relationship Id="rId1" Type="http://schemas.openxmlformats.org/officeDocument/2006/relationships/externalLinkPath" Target="https://d.docs.live.net/14fe7c1f391cfef1/Desktop/2026-05-29-BoQ%20for%20the%20remaining%20works%20LOT%202-Reviewed%20Jarome%5e0Kasheg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llow up"/>
      <sheetName val="SUMMARY"/>
      <sheetName val="THIS IPC 5"/>
      <sheetName val="THIS IPC 4"/>
      <sheetName val="THIS IPC 3"/>
      <sheetName val="THIS IPC 2"/>
      <sheetName val="SUMMARY "/>
      <sheetName val="12O Dormitory"/>
      <sheetName val="120 Dorm Ntamya (2)"/>
      <sheetName val="84 Dorm"/>
      <sheetName val="120 Dorm Ntamya"/>
      <sheetName val="NTAMYA WASH"/>
      <sheetName val="WS-KINKATI "/>
      <sheetName val="84 Dorm Mwanga"/>
      <sheetName val="WASH FACILITIES- for 7 schools"/>
      <sheetName val="WS - KABANGWE"/>
      <sheetName val="RUHITA"/>
      <sheetName val="NYANSHA"/>
      <sheetName val="KIGODYA"/>
      <sheetName val="WS-ASANTE NYERERE"/>
      <sheetName val="WS-KURUNYEMI"/>
      <sheetName val="WS-RUHITA"/>
      <sheetName val="WS-KIGODYA"/>
      <sheetName val="WS-KINKATI"/>
      <sheetName val="WS-NYANSHA"/>
      <sheetName val="WS-KIMENYI"/>
      <sheetName val="WS - MWANGA"/>
    </sheetNames>
    <sheetDataSet>
      <sheetData sheetId="0"/>
      <sheetData sheetId="1">
        <row r="2">
          <cell r="N2">
            <v>3.5714285714285714E-4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8517-BB5D-4351-9D1B-4C6C2C7F3BEA}">
  <sheetPr>
    <pageSetUpPr fitToPage="1"/>
  </sheetPr>
  <dimension ref="A1:L991"/>
  <sheetViews>
    <sheetView view="pageBreakPreview" zoomScale="120" zoomScaleNormal="70" zoomScaleSheetLayoutView="120" workbookViewId="0">
      <pane xSplit="6" ySplit="3" topLeftCell="N4" activePane="bottomRight" state="frozen"/>
      <selection pane="bottomRight" activeCell="F9" sqref="F9"/>
      <selection pane="bottomLeft" activeCell="A5" sqref="A5"/>
      <selection pane="topRight" activeCell="J1" sqref="J1"/>
    </sheetView>
  </sheetViews>
  <sheetFormatPr defaultColWidth="14.42578125" defaultRowHeight="15" customHeight="1"/>
  <cols>
    <col min="1" max="1" width="8.7109375" style="1" customWidth="1"/>
    <col min="2" max="2" width="5" style="1" customWidth="1"/>
    <col min="3" max="3" width="31.28515625" style="1" customWidth="1"/>
    <col min="4" max="4" width="5.42578125" style="1" customWidth="1"/>
    <col min="5" max="5" width="5.7109375" style="1" customWidth="1"/>
    <col min="6" max="6" width="15" style="1" customWidth="1"/>
    <col min="7" max="7" width="15.42578125" style="1" customWidth="1"/>
    <col min="8" max="12" width="8.7109375" style="1" customWidth="1"/>
    <col min="13" max="16384" width="14.42578125" style="1"/>
  </cols>
  <sheetData>
    <row r="1" spans="1:12" ht="15.75">
      <c r="A1" s="5"/>
      <c r="B1" s="133" t="s">
        <v>0</v>
      </c>
      <c r="C1" s="134"/>
      <c r="D1" s="134"/>
      <c r="E1" s="134"/>
      <c r="F1" s="134"/>
      <c r="G1" s="5"/>
      <c r="H1" s="5"/>
      <c r="I1" s="5"/>
      <c r="J1" s="5"/>
      <c r="K1" s="5"/>
      <c r="L1" s="5"/>
    </row>
    <row r="2" spans="1:12" ht="16.149999999999999" customHeight="1">
      <c r="A2" s="5"/>
      <c r="B2" s="135" t="s">
        <v>1</v>
      </c>
      <c r="C2" s="136"/>
      <c r="D2" s="136"/>
      <c r="E2" s="136"/>
      <c r="F2" s="136"/>
      <c r="G2" s="5"/>
      <c r="H2" s="5"/>
      <c r="I2" s="5"/>
      <c r="J2" s="5"/>
      <c r="K2" s="5"/>
      <c r="L2" s="5"/>
    </row>
    <row r="3" spans="1:12" ht="15.75">
      <c r="A3" s="5"/>
      <c r="B3" s="137"/>
      <c r="C3" s="138"/>
      <c r="D3" s="138"/>
      <c r="E3" s="138"/>
      <c r="F3" s="138"/>
      <c r="G3" s="5"/>
      <c r="H3" s="5"/>
      <c r="I3" s="5"/>
      <c r="J3" s="5"/>
      <c r="K3" s="5"/>
      <c r="L3" s="5"/>
    </row>
    <row r="4" spans="1:12" ht="43.5">
      <c r="A4" s="6"/>
      <c r="B4" s="22" t="s">
        <v>2</v>
      </c>
      <c r="C4" s="23" t="s">
        <v>3</v>
      </c>
      <c r="D4" s="22" t="s">
        <v>4</v>
      </c>
      <c r="E4" s="22" t="s">
        <v>5</v>
      </c>
      <c r="F4" s="121" t="s">
        <v>6</v>
      </c>
      <c r="G4" s="6"/>
      <c r="H4" s="6"/>
      <c r="I4" s="6"/>
      <c r="J4" s="6"/>
      <c r="K4" s="6"/>
      <c r="L4" s="6"/>
    </row>
    <row r="5" spans="1:12" ht="15.75">
      <c r="A5" s="5"/>
      <c r="B5" s="24">
        <v>1</v>
      </c>
      <c r="C5" s="25" t="s">
        <v>7</v>
      </c>
      <c r="D5" s="26" t="s">
        <v>8</v>
      </c>
      <c r="E5" s="26">
        <v>1</v>
      </c>
      <c r="F5" s="27">
        <f>KABAGWE!G24</f>
        <v>0</v>
      </c>
      <c r="G5" s="5"/>
      <c r="H5" s="5"/>
      <c r="I5" s="5"/>
      <c r="J5" s="5"/>
      <c r="K5" s="5"/>
      <c r="L5" s="5"/>
    </row>
    <row r="6" spans="1:12" ht="15.75">
      <c r="A6" s="5"/>
      <c r="B6" s="24">
        <v>2</v>
      </c>
      <c r="C6" s="25" t="s">
        <v>9</v>
      </c>
      <c r="D6" s="26" t="s">
        <v>10</v>
      </c>
      <c r="E6" s="26">
        <v>1</v>
      </c>
      <c r="F6" s="27">
        <f>'WS-ASANTE NYERERE'!G241</f>
        <v>0</v>
      </c>
      <c r="G6" s="5"/>
      <c r="H6" s="5"/>
      <c r="I6" s="5"/>
      <c r="J6" s="5"/>
      <c r="K6" s="5"/>
      <c r="L6" s="5"/>
    </row>
    <row r="7" spans="1:12" ht="15.75">
      <c r="A7" s="5"/>
      <c r="B7" s="24">
        <v>3</v>
      </c>
      <c r="C7" s="25" t="s">
        <v>11</v>
      </c>
      <c r="D7" s="26" t="s">
        <v>10</v>
      </c>
      <c r="E7" s="26">
        <v>1</v>
      </c>
      <c r="F7" s="27">
        <f>KURUNYEMI!G241</f>
        <v>0</v>
      </c>
      <c r="G7" s="5"/>
      <c r="H7" s="5"/>
      <c r="I7" s="5"/>
      <c r="J7" s="5"/>
      <c r="K7" s="5"/>
      <c r="L7" s="5"/>
    </row>
    <row r="8" spans="1:12" ht="15.75">
      <c r="A8" s="5"/>
      <c r="B8" s="131" t="s">
        <v>12</v>
      </c>
      <c r="C8" s="132"/>
      <c r="D8" s="132"/>
      <c r="E8" s="132"/>
      <c r="F8" s="28">
        <f>SUM(F5:F7)</f>
        <v>0</v>
      </c>
      <c r="G8" s="8"/>
      <c r="H8" s="5"/>
      <c r="I8" s="5"/>
      <c r="J8" s="5"/>
      <c r="K8" s="5"/>
      <c r="L8" s="5"/>
    </row>
    <row r="9" spans="1:12">
      <c r="B9" s="2"/>
      <c r="C9" s="3"/>
      <c r="F9" s="7"/>
    </row>
    <row r="10" spans="1:12">
      <c r="B10" s="2"/>
      <c r="C10" s="3"/>
      <c r="F10" s="4"/>
    </row>
    <row r="11" spans="1:12">
      <c r="B11" s="2"/>
      <c r="C11" s="3"/>
      <c r="F11" s="4"/>
    </row>
    <row r="12" spans="1:12">
      <c r="B12" s="2"/>
      <c r="C12" s="3"/>
      <c r="F12" s="4"/>
    </row>
    <row r="13" spans="1:12">
      <c r="B13" s="2"/>
      <c r="C13" s="3"/>
      <c r="F13" s="4"/>
    </row>
    <row r="14" spans="1:12">
      <c r="B14" s="2"/>
      <c r="C14" s="3"/>
      <c r="F14" s="4"/>
    </row>
    <row r="15" spans="1:12">
      <c r="B15" s="2"/>
      <c r="C15" s="3"/>
      <c r="F15" s="4"/>
    </row>
    <row r="16" spans="1:12">
      <c r="B16" s="2"/>
      <c r="C16" s="3"/>
      <c r="F16" s="4"/>
    </row>
    <row r="17" spans="2:6">
      <c r="B17" s="2"/>
      <c r="C17" s="3"/>
      <c r="F17" s="4"/>
    </row>
    <row r="18" spans="2:6">
      <c r="B18" s="2"/>
      <c r="C18" s="3"/>
      <c r="F18" s="4"/>
    </row>
    <row r="19" spans="2:6">
      <c r="B19" s="2"/>
      <c r="C19" s="3"/>
      <c r="F19" s="4"/>
    </row>
    <row r="20" spans="2:6">
      <c r="B20" s="2"/>
      <c r="C20" s="3"/>
      <c r="F20" s="4"/>
    </row>
    <row r="21" spans="2:6">
      <c r="B21" s="2"/>
      <c r="C21" s="3"/>
      <c r="F21" s="4"/>
    </row>
    <row r="22" spans="2:6">
      <c r="B22" s="2"/>
      <c r="C22" s="3"/>
      <c r="F22" s="4"/>
    </row>
    <row r="23" spans="2:6">
      <c r="B23" s="2"/>
      <c r="C23" s="3"/>
      <c r="F23" s="4"/>
    </row>
    <row r="24" spans="2:6">
      <c r="B24" s="2"/>
      <c r="C24" s="3"/>
      <c r="F24" s="4"/>
    </row>
    <row r="25" spans="2:6">
      <c r="B25" s="2"/>
      <c r="C25" s="3"/>
      <c r="F25" s="4"/>
    </row>
    <row r="26" spans="2:6">
      <c r="B26" s="2"/>
      <c r="C26" s="3"/>
      <c r="F26" s="4"/>
    </row>
    <row r="27" spans="2:6">
      <c r="B27" s="2"/>
      <c r="C27" s="3"/>
      <c r="F27" s="4"/>
    </row>
    <row r="28" spans="2:6">
      <c r="B28" s="2"/>
      <c r="C28" s="3"/>
      <c r="F28" s="4"/>
    </row>
    <row r="29" spans="2:6">
      <c r="B29" s="2"/>
      <c r="C29" s="3"/>
      <c r="F29" s="4"/>
    </row>
    <row r="30" spans="2:6">
      <c r="B30" s="2"/>
      <c r="C30" s="3"/>
      <c r="F30" s="4"/>
    </row>
    <row r="31" spans="2:6">
      <c r="B31" s="2"/>
      <c r="C31" s="3"/>
      <c r="F31" s="4"/>
    </row>
    <row r="32" spans="2:6">
      <c r="B32" s="2"/>
      <c r="C32" s="3"/>
      <c r="F32" s="4"/>
    </row>
    <row r="33" spans="2:6">
      <c r="B33" s="2"/>
      <c r="C33" s="3"/>
      <c r="F33" s="4"/>
    </row>
    <row r="34" spans="2:6">
      <c r="B34" s="2"/>
      <c r="C34" s="3"/>
      <c r="F34" s="4"/>
    </row>
    <row r="35" spans="2:6">
      <c r="B35" s="2"/>
      <c r="C35" s="3"/>
      <c r="F35" s="4"/>
    </row>
    <row r="36" spans="2:6">
      <c r="B36" s="2"/>
      <c r="C36" s="3"/>
      <c r="F36" s="4"/>
    </row>
    <row r="37" spans="2:6">
      <c r="B37" s="2"/>
      <c r="C37" s="3"/>
      <c r="F37" s="4"/>
    </row>
    <row r="38" spans="2:6">
      <c r="B38" s="2"/>
      <c r="C38" s="3"/>
      <c r="F38" s="4"/>
    </row>
    <row r="39" spans="2:6">
      <c r="B39" s="2"/>
      <c r="C39" s="3"/>
      <c r="F39" s="4"/>
    </row>
    <row r="40" spans="2:6">
      <c r="B40" s="2"/>
      <c r="C40" s="3"/>
      <c r="F40" s="4"/>
    </row>
    <row r="41" spans="2:6">
      <c r="B41" s="2"/>
      <c r="C41" s="3"/>
      <c r="F41" s="4"/>
    </row>
    <row r="42" spans="2:6">
      <c r="B42" s="2"/>
      <c r="C42" s="3"/>
      <c r="F42" s="4"/>
    </row>
    <row r="43" spans="2:6">
      <c r="B43" s="2"/>
      <c r="C43" s="3"/>
      <c r="F43" s="4"/>
    </row>
    <row r="44" spans="2:6">
      <c r="B44" s="2"/>
      <c r="C44" s="3"/>
      <c r="F44" s="4"/>
    </row>
    <row r="45" spans="2:6">
      <c r="B45" s="2"/>
      <c r="C45" s="3"/>
      <c r="F45" s="4"/>
    </row>
    <row r="46" spans="2:6">
      <c r="B46" s="2"/>
      <c r="C46" s="3"/>
      <c r="F46" s="4"/>
    </row>
    <row r="47" spans="2:6">
      <c r="B47" s="2"/>
      <c r="C47" s="3"/>
      <c r="F47" s="4"/>
    </row>
    <row r="48" spans="2:6">
      <c r="B48" s="2"/>
      <c r="C48" s="3"/>
      <c r="F48" s="4"/>
    </row>
    <row r="49" spans="2:6">
      <c r="B49" s="2"/>
      <c r="C49" s="3"/>
      <c r="F49" s="4"/>
    </row>
    <row r="50" spans="2:6">
      <c r="B50" s="2"/>
      <c r="C50" s="3"/>
      <c r="F50" s="4"/>
    </row>
    <row r="51" spans="2:6">
      <c r="B51" s="2"/>
      <c r="C51" s="3"/>
      <c r="F51" s="4"/>
    </row>
    <row r="52" spans="2:6">
      <c r="B52" s="2"/>
      <c r="C52" s="3"/>
      <c r="F52" s="4"/>
    </row>
    <row r="53" spans="2:6">
      <c r="B53" s="2"/>
      <c r="C53" s="3"/>
      <c r="F53" s="4"/>
    </row>
    <row r="54" spans="2:6">
      <c r="B54" s="2"/>
      <c r="C54" s="3"/>
      <c r="F54" s="4"/>
    </row>
    <row r="55" spans="2:6">
      <c r="B55" s="2"/>
      <c r="C55" s="3"/>
      <c r="F55" s="4"/>
    </row>
    <row r="56" spans="2:6">
      <c r="B56" s="2"/>
      <c r="C56" s="3"/>
      <c r="F56" s="4"/>
    </row>
    <row r="57" spans="2:6">
      <c r="B57" s="2"/>
      <c r="C57" s="3"/>
      <c r="F57" s="4"/>
    </row>
    <row r="58" spans="2:6">
      <c r="B58" s="2"/>
      <c r="C58" s="3"/>
      <c r="F58" s="4"/>
    </row>
    <row r="59" spans="2:6">
      <c r="B59" s="2"/>
      <c r="C59" s="3"/>
      <c r="F59" s="4"/>
    </row>
    <row r="60" spans="2:6">
      <c r="B60" s="2"/>
      <c r="C60" s="3"/>
      <c r="F60" s="4"/>
    </row>
    <row r="61" spans="2:6">
      <c r="B61" s="2"/>
      <c r="C61" s="3"/>
      <c r="F61" s="4"/>
    </row>
    <row r="62" spans="2:6">
      <c r="B62" s="2"/>
      <c r="C62" s="3"/>
      <c r="F62" s="4"/>
    </row>
    <row r="63" spans="2:6">
      <c r="B63" s="2"/>
      <c r="C63" s="3"/>
      <c r="F63" s="4"/>
    </row>
    <row r="64" spans="2:6">
      <c r="B64" s="2"/>
      <c r="C64" s="3"/>
      <c r="F64" s="4"/>
    </row>
    <row r="65" spans="2:6">
      <c r="B65" s="2"/>
      <c r="C65" s="3"/>
      <c r="F65" s="4"/>
    </row>
    <row r="66" spans="2:6">
      <c r="B66" s="2"/>
      <c r="C66" s="3"/>
      <c r="F66" s="4"/>
    </row>
    <row r="67" spans="2:6">
      <c r="B67" s="2"/>
      <c r="C67" s="3"/>
      <c r="F67" s="4"/>
    </row>
    <row r="68" spans="2:6">
      <c r="B68" s="2"/>
      <c r="C68" s="3"/>
      <c r="F68" s="4"/>
    </row>
    <row r="69" spans="2:6">
      <c r="B69" s="2"/>
      <c r="C69" s="3"/>
      <c r="F69" s="4"/>
    </row>
    <row r="70" spans="2:6">
      <c r="B70" s="2"/>
      <c r="C70" s="3"/>
      <c r="F70" s="4"/>
    </row>
    <row r="71" spans="2:6">
      <c r="B71" s="2"/>
      <c r="C71" s="3"/>
      <c r="F71" s="4"/>
    </row>
    <row r="72" spans="2:6">
      <c r="B72" s="2"/>
      <c r="C72" s="3"/>
      <c r="F72" s="4"/>
    </row>
    <row r="73" spans="2:6">
      <c r="B73" s="2"/>
      <c r="C73" s="3"/>
      <c r="F73" s="4"/>
    </row>
    <row r="74" spans="2:6">
      <c r="B74" s="2"/>
      <c r="C74" s="3"/>
      <c r="F74" s="4"/>
    </row>
    <row r="75" spans="2:6">
      <c r="B75" s="2"/>
      <c r="C75" s="3"/>
      <c r="F75" s="4"/>
    </row>
    <row r="76" spans="2:6">
      <c r="B76" s="2"/>
      <c r="C76" s="3"/>
      <c r="F76" s="4"/>
    </row>
    <row r="77" spans="2:6">
      <c r="B77" s="2"/>
      <c r="C77" s="3"/>
      <c r="F77" s="4"/>
    </row>
    <row r="78" spans="2:6">
      <c r="B78" s="2"/>
      <c r="C78" s="3"/>
      <c r="F78" s="4"/>
    </row>
    <row r="79" spans="2:6">
      <c r="B79" s="2"/>
      <c r="C79" s="3"/>
      <c r="F79" s="4"/>
    </row>
    <row r="80" spans="2:6">
      <c r="B80" s="2"/>
      <c r="C80" s="3"/>
      <c r="F80" s="4"/>
    </row>
    <row r="81" spans="2:6">
      <c r="B81" s="2"/>
      <c r="C81" s="3"/>
      <c r="F81" s="4"/>
    </row>
    <row r="82" spans="2:6">
      <c r="B82" s="2"/>
      <c r="C82" s="3"/>
      <c r="F82" s="4"/>
    </row>
    <row r="83" spans="2:6">
      <c r="B83" s="2"/>
      <c r="C83" s="3"/>
      <c r="F83" s="4"/>
    </row>
    <row r="84" spans="2:6">
      <c r="B84" s="2"/>
      <c r="C84" s="3"/>
      <c r="F84" s="4"/>
    </row>
    <row r="85" spans="2:6">
      <c r="B85" s="2"/>
      <c r="C85" s="3"/>
      <c r="F85" s="4"/>
    </row>
    <row r="86" spans="2:6">
      <c r="B86" s="2"/>
      <c r="C86" s="3"/>
      <c r="F86" s="4"/>
    </row>
    <row r="87" spans="2:6">
      <c r="B87" s="2"/>
      <c r="C87" s="3"/>
      <c r="F87" s="4"/>
    </row>
    <row r="88" spans="2:6">
      <c r="B88" s="2"/>
      <c r="C88" s="3"/>
      <c r="F88" s="4"/>
    </row>
    <row r="89" spans="2:6">
      <c r="B89" s="2"/>
      <c r="C89" s="3"/>
      <c r="F89" s="4"/>
    </row>
    <row r="90" spans="2:6">
      <c r="B90" s="2"/>
      <c r="C90" s="3"/>
      <c r="F90" s="4"/>
    </row>
    <row r="91" spans="2:6">
      <c r="B91" s="2"/>
      <c r="C91" s="3"/>
      <c r="F91" s="4"/>
    </row>
    <row r="92" spans="2:6">
      <c r="B92" s="2"/>
      <c r="C92" s="3"/>
      <c r="F92" s="4"/>
    </row>
    <row r="93" spans="2:6">
      <c r="B93" s="2"/>
      <c r="C93" s="3"/>
      <c r="F93" s="4"/>
    </row>
    <row r="94" spans="2:6">
      <c r="B94" s="2"/>
      <c r="C94" s="3"/>
      <c r="F94" s="4"/>
    </row>
    <row r="95" spans="2:6">
      <c r="B95" s="2"/>
      <c r="C95" s="3"/>
      <c r="F95" s="4"/>
    </row>
    <row r="96" spans="2:6">
      <c r="B96" s="2"/>
      <c r="C96" s="3"/>
      <c r="F96" s="4"/>
    </row>
    <row r="97" spans="2:6">
      <c r="B97" s="2"/>
      <c r="C97" s="3"/>
      <c r="F97" s="4"/>
    </row>
    <row r="98" spans="2:6">
      <c r="B98" s="2"/>
      <c r="C98" s="3"/>
      <c r="F98" s="4"/>
    </row>
    <row r="99" spans="2:6">
      <c r="B99" s="2"/>
      <c r="C99" s="3"/>
      <c r="F99" s="4"/>
    </row>
    <row r="100" spans="2:6">
      <c r="B100" s="2"/>
      <c r="C100" s="3"/>
      <c r="F100" s="4"/>
    </row>
    <row r="101" spans="2:6">
      <c r="B101" s="2"/>
      <c r="C101" s="3"/>
      <c r="F101" s="4"/>
    </row>
    <row r="102" spans="2:6">
      <c r="B102" s="2"/>
      <c r="C102" s="3"/>
      <c r="F102" s="4"/>
    </row>
    <row r="103" spans="2:6">
      <c r="B103" s="2"/>
      <c r="C103" s="3"/>
      <c r="F103" s="4"/>
    </row>
    <row r="104" spans="2:6">
      <c r="B104" s="2"/>
      <c r="C104" s="3"/>
      <c r="F104" s="4"/>
    </row>
    <row r="105" spans="2:6">
      <c r="B105" s="2"/>
      <c r="C105" s="3"/>
      <c r="F105" s="4"/>
    </row>
    <row r="106" spans="2:6">
      <c r="B106" s="2"/>
      <c r="C106" s="3"/>
      <c r="F106" s="4"/>
    </row>
    <row r="107" spans="2:6">
      <c r="B107" s="2"/>
      <c r="C107" s="3"/>
      <c r="F107" s="4"/>
    </row>
    <row r="108" spans="2:6">
      <c r="B108" s="2"/>
      <c r="C108" s="3"/>
      <c r="F108" s="4"/>
    </row>
    <row r="109" spans="2:6">
      <c r="B109" s="2"/>
      <c r="C109" s="3"/>
      <c r="F109" s="4"/>
    </row>
    <row r="110" spans="2:6">
      <c r="B110" s="2"/>
      <c r="C110" s="3"/>
      <c r="F110" s="4"/>
    </row>
    <row r="111" spans="2:6">
      <c r="B111" s="2"/>
      <c r="C111" s="3"/>
      <c r="F111" s="4"/>
    </row>
    <row r="112" spans="2:6">
      <c r="B112" s="2"/>
      <c r="C112" s="3"/>
      <c r="F112" s="4"/>
    </row>
    <row r="113" spans="2:6">
      <c r="B113" s="2"/>
      <c r="C113" s="3"/>
      <c r="F113" s="4"/>
    </row>
    <row r="114" spans="2:6">
      <c r="B114" s="2"/>
      <c r="C114" s="3"/>
      <c r="F114" s="4"/>
    </row>
    <row r="115" spans="2:6">
      <c r="B115" s="2"/>
      <c r="C115" s="3"/>
      <c r="F115" s="4"/>
    </row>
    <row r="116" spans="2:6">
      <c r="B116" s="2"/>
      <c r="C116" s="3"/>
      <c r="F116" s="4"/>
    </row>
    <row r="117" spans="2:6">
      <c r="B117" s="2"/>
      <c r="C117" s="3"/>
      <c r="F117" s="4"/>
    </row>
    <row r="118" spans="2:6">
      <c r="B118" s="2"/>
      <c r="C118" s="3"/>
      <c r="F118" s="4"/>
    </row>
    <row r="119" spans="2:6">
      <c r="B119" s="2"/>
      <c r="C119" s="3"/>
      <c r="F119" s="4"/>
    </row>
    <row r="120" spans="2:6">
      <c r="B120" s="2"/>
      <c r="C120" s="3"/>
      <c r="F120" s="4"/>
    </row>
    <row r="121" spans="2:6">
      <c r="B121" s="2"/>
      <c r="C121" s="3"/>
      <c r="F121" s="4"/>
    </row>
    <row r="122" spans="2:6">
      <c r="B122" s="2"/>
      <c r="C122" s="3"/>
      <c r="F122" s="4"/>
    </row>
    <row r="123" spans="2:6">
      <c r="B123" s="2"/>
      <c r="C123" s="3"/>
      <c r="F123" s="4"/>
    </row>
    <row r="124" spans="2:6">
      <c r="B124" s="2"/>
      <c r="C124" s="3"/>
      <c r="F124" s="4"/>
    </row>
    <row r="125" spans="2:6">
      <c r="B125" s="2"/>
      <c r="C125" s="3"/>
      <c r="F125" s="4"/>
    </row>
    <row r="126" spans="2:6">
      <c r="B126" s="2"/>
      <c r="C126" s="3"/>
      <c r="F126" s="4"/>
    </row>
    <row r="127" spans="2:6">
      <c r="B127" s="2"/>
      <c r="C127" s="3"/>
      <c r="F127" s="4"/>
    </row>
    <row r="128" spans="2:6">
      <c r="B128" s="2"/>
      <c r="C128" s="3"/>
      <c r="F128" s="4"/>
    </row>
    <row r="129" spans="2:6">
      <c r="B129" s="2"/>
      <c r="C129" s="3"/>
      <c r="F129" s="4"/>
    </row>
    <row r="130" spans="2:6">
      <c r="B130" s="2"/>
      <c r="C130" s="3"/>
      <c r="F130" s="4"/>
    </row>
    <row r="131" spans="2:6">
      <c r="B131" s="2"/>
      <c r="C131" s="3"/>
      <c r="F131" s="4"/>
    </row>
    <row r="132" spans="2:6">
      <c r="B132" s="2"/>
      <c r="C132" s="3"/>
      <c r="F132" s="4"/>
    </row>
    <row r="133" spans="2:6">
      <c r="B133" s="2"/>
      <c r="C133" s="3"/>
      <c r="F133" s="4"/>
    </row>
    <row r="134" spans="2:6">
      <c r="B134" s="2"/>
      <c r="C134" s="3"/>
      <c r="F134" s="4"/>
    </row>
    <row r="135" spans="2:6">
      <c r="B135" s="2"/>
      <c r="C135" s="3"/>
      <c r="F135" s="4"/>
    </row>
    <row r="136" spans="2:6">
      <c r="B136" s="2"/>
      <c r="C136" s="3"/>
      <c r="F136" s="4"/>
    </row>
    <row r="137" spans="2:6">
      <c r="B137" s="2"/>
      <c r="C137" s="3"/>
      <c r="F137" s="4"/>
    </row>
    <row r="138" spans="2:6">
      <c r="B138" s="2"/>
      <c r="C138" s="3"/>
      <c r="F138" s="4"/>
    </row>
    <row r="139" spans="2:6">
      <c r="B139" s="2"/>
      <c r="C139" s="3"/>
      <c r="F139" s="4"/>
    </row>
    <row r="140" spans="2:6">
      <c r="B140" s="2"/>
      <c r="C140" s="3"/>
      <c r="F140" s="4"/>
    </row>
    <row r="141" spans="2:6">
      <c r="B141" s="2"/>
      <c r="C141" s="3"/>
      <c r="F141" s="4"/>
    </row>
    <row r="142" spans="2:6">
      <c r="B142" s="2"/>
      <c r="C142" s="3"/>
      <c r="F142" s="4"/>
    </row>
    <row r="143" spans="2:6">
      <c r="B143" s="2"/>
      <c r="C143" s="3"/>
      <c r="F143" s="4"/>
    </row>
    <row r="144" spans="2:6">
      <c r="B144" s="2"/>
      <c r="C144" s="3"/>
      <c r="F144" s="4"/>
    </row>
    <row r="145" spans="2:6">
      <c r="B145" s="2"/>
      <c r="C145" s="3"/>
      <c r="F145" s="4"/>
    </row>
    <row r="146" spans="2:6">
      <c r="B146" s="2"/>
      <c r="C146" s="3"/>
      <c r="F146" s="4"/>
    </row>
    <row r="147" spans="2:6">
      <c r="B147" s="2"/>
      <c r="C147" s="3"/>
      <c r="F147" s="4"/>
    </row>
    <row r="148" spans="2:6">
      <c r="B148" s="2"/>
      <c r="C148" s="3"/>
      <c r="F148" s="4"/>
    </row>
    <row r="149" spans="2:6">
      <c r="B149" s="2"/>
      <c r="C149" s="3"/>
      <c r="F149" s="4"/>
    </row>
    <row r="150" spans="2:6">
      <c r="B150" s="2"/>
      <c r="C150" s="3"/>
      <c r="F150" s="4"/>
    </row>
    <row r="151" spans="2:6">
      <c r="B151" s="2"/>
      <c r="C151" s="3"/>
      <c r="F151" s="4"/>
    </row>
    <row r="152" spans="2:6">
      <c r="B152" s="2"/>
      <c r="C152" s="3"/>
      <c r="F152" s="4"/>
    </row>
    <row r="153" spans="2:6">
      <c r="B153" s="2"/>
      <c r="C153" s="3"/>
      <c r="F153" s="4"/>
    </row>
    <row r="154" spans="2:6">
      <c r="B154" s="2"/>
      <c r="C154" s="3"/>
      <c r="F154" s="4"/>
    </row>
    <row r="155" spans="2:6">
      <c r="B155" s="2"/>
      <c r="C155" s="3"/>
      <c r="F155" s="4"/>
    </row>
    <row r="156" spans="2:6">
      <c r="B156" s="2"/>
      <c r="C156" s="3"/>
      <c r="F156" s="4"/>
    </row>
    <row r="157" spans="2:6">
      <c r="B157" s="2"/>
      <c r="C157" s="3"/>
      <c r="F157" s="4"/>
    </row>
    <row r="158" spans="2:6">
      <c r="B158" s="2"/>
      <c r="C158" s="3"/>
      <c r="F158" s="4"/>
    </row>
    <row r="159" spans="2:6">
      <c r="B159" s="2"/>
      <c r="C159" s="3"/>
      <c r="F159" s="4"/>
    </row>
    <row r="160" spans="2:6">
      <c r="B160" s="2"/>
      <c r="C160" s="3"/>
      <c r="F160" s="4"/>
    </row>
    <row r="161" spans="2:6">
      <c r="B161" s="2"/>
      <c r="C161" s="3"/>
      <c r="F161" s="4"/>
    </row>
    <row r="162" spans="2:6">
      <c r="B162" s="2"/>
      <c r="C162" s="3"/>
      <c r="F162" s="4"/>
    </row>
    <row r="163" spans="2:6">
      <c r="B163" s="2"/>
      <c r="C163" s="3"/>
      <c r="F163" s="4"/>
    </row>
    <row r="164" spans="2:6">
      <c r="B164" s="2"/>
      <c r="C164" s="3"/>
      <c r="F164" s="4"/>
    </row>
    <row r="165" spans="2:6">
      <c r="B165" s="2"/>
      <c r="C165" s="3"/>
      <c r="F165" s="4"/>
    </row>
    <row r="166" spans="2:6">
      <c r="B166" s="2"/>
      <c r="C166" s="3"/>
      <c r="F166" s="4"/>
    </row>
    <row r="167" spans="2:6">
      <c r="B167" s="2"/>
      <c r="C167" s="3"/>
      <c r="F167" s="4"/>
    </row>
    <row r="168" spans="2:6">
      <c r="B168" s="2"/>
      <c r="C168" s="3"/>
      <c r="F168" s="4"/>
    </row>
    <row r="169" spans="2:6">
      <c r="B169" s="2"/>
      <c r="C169" s="3"/>
      <c r="F169" s="4"/>
    </row>
    <row r="170" spans="2:6">
      <c r="B170" s="2"/>
      <c r="C170" s="3"/>
      <c r="F170" s="4"/>
    </row>
    <row r="171" spans="2:6">
      <c r="B171" s="2"/>
      <c r="C171" s="3"/>
      <c r="F171" s="4"/>
    </row>
    <row r="172" spans="2:6">
      <c r="B172" s="2"/>
      <c r="C172" s="3"/>
      <c r="F172" s="4"/>
    </row>
    <row r="173" spans="2:6">
      <c r="B173" s="2"/>
      <c r="C173" s="3"/>
      <c r="F173" s="4"/>
    </row>
    <row r="174" spans="2:6">
      <c r="B174" s="2"/>
      <c r="C174" s="3"/>
      <c r="F174" s="4"/>
    </row>
    <row r="175" spans="2:6">
      <c r="B175" s="2"/>
      <c r="C175" s="3"/>
      <c r="F175" s="4"/>
    </row>
    <row r="176" spans="2:6">
      <c r="B176" s="2"/>
      <c r="C176" s="3"/>
      <c r="F176" s="4"/>
    </row>
    <row r="177" spans="2:6">
      <c r="B177" s="2"/>
      <c r="C177" s="3"/>
      <c r="F177" s="4"/>
    </row>
    <row r="178" spans="2:6">
      <c r="B178" s="2"/>
      <c r="C178" s="3"/>
      <c r="F178" s="4"/>
    </row>
    <row r="179" spans="2:6">
      <c r="B179" s="2"/>
      <c r="C179" s="3"/>
      <c r="F179" s="4"/>
    </row>
    <row r="180" spans="2:6">
      <c r="B180" s="2"/>
      <c r="C180" s="3"/>
      <c r="F180" s="4"/>
    </row>
    <row r="181" spans="2:6">
      <c r="B181" s="2"/>
      <c r="C181" s="3"/>
      <c r="F181" s="4"/>
    </row>
    <row r="182" spans="2:6">
      <c r="B182" s="2"/>
      <c r="C182" s="3"/>
      <c r="F182" s="4"/>
    </row>
    <row r="183" spans="2:6">
      <c r="B183" s="2"/>
      <c r="C183" s="3"/>
      <c r="F183" s="4"/>
    </row>
    <row r="184" spans="2:6">
      <c r="B184" s="2"/>
      <c r="C184" s="3"/>
      <c r="F184" s="4"/>
    </row>
    <row r="185" spans="2:6">
      <c r="B185" s="2"/>
      <c r="C185" s="3"/>
      <c r="F185" s="4"/>
    </row>
    <row r="186" spans="2:6">
      <c r="B186" s="2"/>
      <c r="C186" s="3"/>
      <c r="F186" s="4"/>
    </row>
    <row r="187" spans="2:6">
      <c r="B187" s="2"/>
      <c r="C187" s="3"/>
      <c r="F187" s="4"/>
    </row>
    <row r="188" spans="2:6">
      <c r="B188" s="2"/>
      <c r="C188" s="3"/>
      <c r="F188" s="4"/>
    </row>
    <row r="189" spans="2:6">
      <c r="B189" s="2"/>
      <c r="C189" s="3"/>
      <c r="F189" s="4"/>
    </row>
    <row r="190" spans="2:6">
      <c r="B190" s="2"/>
      <c r="C190" s="3"/>
      <c r="F190" s="4"/>
    </row>
    <row r="191" spans="2:6">
      <c r="B191" s="2"/>
      <c r="C191" s="3"/>
      <c r="F191" s="4"/>
    </row>
    <row r="192" spans="2:6">
      <c r="B192" s="2"/>
      <c r="C192" s="3"/>
      <c r="F192" s="4"/>
    </row>
    <row r="193" spans="2:6">
      <c r="B193" s="2"/>
      <c r="C193" s="3"/>
      <c r="F193" s="4"/>
    </row>
    <row r="194" spans="2:6">
      <c r="B194" s="2"/>
      <c r="C194" s="3"/>
      <c r="F194" s="4"/>
    </row>
    <row r="195" spans="2:6">
      <c r="B195" s="2"/>
      <c r="C195" s="3"/>
      <c r="F195" s="4"/>
    </row>
    <row r="196" spans="2:6">
      <c r="B196" s="2"/>
      <c r="C196" s="3"/>
      <c r="F196" s="4"/>
    </row>
    <row r="197" spans="2:6">
      <c r="B197" s="2"/>
      <c r="C197" s="3"/>
      <c r="F197" s="4"/>
    </row>
    <row r="198" spans="2:6">
      <c r="B198" s="2"/>
      <c r="C198" s="3"/>
      <c r="F198" s="4"/>
    </row>
    <row r="199" spans="2:6">
      <c r="B199" s="2"/>
      <c r="C199" s="3"/>
      <c r="F199" s="4"/>
    </row>
    <row r="200" spans="2:6">
      <c r="B200" s="2"/>
      <c r="C200" s="3"/>
      <c r="F200" s="4"/>
    </row>
    <row r="201" spans="2:6">
      <c r="B201" s="2"/>
      <c r="C201" s="3"/>
      <c r="F201" s="4"/>
    </row>
    <row r="202" spans="2:6">
      <c r="B202" s="2"/>
      <c r="C202" s="3"/>
      <c r="F202" s="4"/>
    </row>
    <row r="203" spans="2:6">
      <c r="B203" s="2"/>
      <c r="C203" s="3"/>
      <c r="F203" s="4"/>
    </row>
    <row r="204" spans="2:6">
      <c r="B204" s="2"/>
      <c r="C204" s="3"/>
      <c r="F204" s="4"/>
    </row>
    <row r="205" spans="2:6">
      <c r="B205" s="2"/>
      <c r="C205" s="3"/>
      <c r="F205" s="4"/>
    </row>
    <row r="206" spans="2:6">
      <c r="B206" s="2"/>
      <c r="C206" s="3"/>
      <c r="F206" s="4"/>
    </row>
    <row r="207" spans="2:6">
      <c r="B207" s="2"/>
      <c r="C207" s="3"/>
      <c r="F207" s="4"/>
    </row>
    <row r="208" spans="2:6">
      <c r="B208" s="2"/>
      <c r="C208" s="3"/>
      <c r="F208" s="4"/>
    </row>
    <row r="209" spans="2:6">
      <c r="B209" s="2"/>
      <c r="C209" s="3"/>
      <c r="F209" s="4"/>
    </row>
    <row r="210" spans="2:6">
      <c r="B210" s="2"/>
      <c r="C210" s="3"/>
      <c r="F210" s="4"/>
    </row>
    <row r="211" spans="2:6">
      <c r="B211" s="2"/>
      <c r="C211" s="3"/>
      <c r="F211" s="4"/>
    </row>
    <row r="212" spans="2:6">
      <c r="B212" s="2"/>
      <c r="C212" s="3"/>
      <c r="F212" s="4"/>
    </row>
    <row r="213" spans="2:6">
      <c r="B213" s="2"/>
      <c r="C213" s="3"/>
      <c r="F213" s="4"/>
    </row>
    <row r="214" spans="2:6">
      <c r="B214" s="2"/>
      <c r="C214" s="3"/>
      <c r="F214" s="4"/>
    </row>
    <row r="215" spans="2:6">
      <c r="B215" s="2"/>
      <c r="C215" s="3"/>
      <c r="F215" s="4"/>
    </row>
    <row r="216" spans="2:6">
      <c r="B216" s="2"/>
      <c r="C216" s="3"/>
      <c r="F216" s="4"/>
    </row>
    <row r="217" spans="2:6">
      <c r="B217" s="2"/>
      <c r="C217" s="3"/>
      <c r="F217" s="4"/>
    </row>
    <row r="218" spans="2:6">
      <c r="B218" s="2"/>
      <c r="C218" s="3"/>
      <c r="F218" s="4"/>
    </row>
    <row r="219" spans="2:6">
      <c r="B219" s="2"/>
      <c r="C219" s="3"/>
      <c r="F219" s="4"/>
    </row>
    <row r="220" spans="2:6">
      <c r="B220" s="2"/>
      <c r="C220" s="3"/>
      <c r="F220" s="4"/>
    </row>
    <row r="221" spans="2:6">
      <c r="B221" s="2"/>
      <c r="C221" s="3"/>
      <c r="F221" s="4"/>
    </row>
    <row r="222" spans="2:6">
      <c r="B222" s="2"/>
      <c r="C222" s="3"/>
      <c r="F222" s="4"/>
    </row>
    <row r="223" spans="2:6">
      <c r="B223" s="2"/>
      <c r="C223" s="3"/>
      <c r="F223" s="4"/>
    </row>
    <row r="224" spans="2:6">
      <c r="B224" s="2"/>
      <c r="C224" s="3"/>
      <c r="F224" s="4"/>
    </row>
    <row r="225" spans="2:6">
      <c r="B225" s="2"/>
      <c r="C225" s="3"/>
      <c r="F225" s="4"/>
    </row>
    <row r="226" spans="2:6">
      <c r="B226" s="2"/>
      <c r="C226" s="3"/>
      <c r="F226" s="4"/>
    </row>
    <row r="227" spans="2:6">
      <c r="B227" s="2"/>
      <c r="C227" s="3"/>
      <c r="F227" s="4"/>
    </row>
    <row r="228" spans="2:6">
      <c r="B228" s="2"/>
      <c r="C228" s="3"/>
      <c r="F228" s="4"/>
    </row>
    <row r="229" spans="2:6">
      <c r="B229" s="2"/>
      <c r="C229" s="3"/>
      <c r="F229" s="4"/>
    </row>
    <row r="230" spans="2:6">
      <c r="B230" s="2"/>
      <c r="C230" s="3"/>
      <c r="F230" s="4"/>
    </row>
    <row r="231" spans="2:6">
      <c r="B231" s="2"/>
      <c r="C231" s="3"/>
      <c r="F231" s="4"/>
    </row>
    <row r="232" spans="2:6">
      <c r="B232" s="2"/>
      <c r="C232" s="3"/>
      <c r="F232" s="4"/>
    </row>
    <row r="233" spans="2:6">
      <c r="B233" s="2"/>
      <c r="C233" s="3"/>
      <c r="F233" s="4"/>
    </row>
    <row r="234" spans="2:6">
      <c r="B234" s="2"/>
      <c r="C234" s="3"/>
      <c r="F234" s="4"/>
    </row>
    <row r="235" spans="2:6">
      <c r="B235" s="2"/>
      <c r="C235" s="3"/>
      <c r="F235" s="4"/>
    </row>
    <row r="236" spans="2:6">
      <c r="B236" s="2"/>
      <c r="C236" s="3"/>
      <c r="F236" s="4"/>
    </row>
    <row r="237" spans="2:6">
      <c r="B237" s="2"/>
      <c r="C237" s="3"/>
      <c r="F237" s="4"/>
    </row>
    <row r="238" spans="2:6">
      <c r="B238" s="2"/>
      <c r="C238" s="3"/>
      <c r="F238" s="4"/>
    </row>
    <row r="239" spans="2:6">
      <c r="B239" s="2"/>
      <c r="C239" s="3"/>
      <c r="F239" s="4"/>
    </row>
    <row r="240" spans="2:6">
      <c r="B240" s="2"/>
      <c r="C240" s="3"/>
      <c r="F240" s="4"/>
    </row>
    <row r="241" spans="2:6">
      <c r="B241" s="2"/>
      <c r="C241" s="3"/>
      <c r="F241" s="4"/>
    </row>
    <row r="242" spans="2:6">
      <c r="B242" s="2"/>
      <c r="C242" s="3"/>
      <c r="F242" s="4"/>
    </row>
    <row r="243" spans="2:6">
      <c r="B243" s="2"/>
      <c r="C243" s="3"/>
      <c r="F243" s="4"/>
    </row>
    <row r="244" spans="2:6">
      <c r="B244" s="2"/>
      <c r="C244" s="3"/>
      <c r="F244" s="4"/>
    </row>
    <row r="245" spans="2:6">
      <c r="B245" s="2"/>
      <c r="C245" s="3"/>
      <c r="F245" s="4"/>
    </row>
    <row r="246" spans="2:6">
      <c r="B246" s="2"/>
      <c r="C246" s="3"/>
      <c r="F246" s="4"/>
    </row>
    <row r="247" spans="2:6">
      <c r="B247" s="2"/>
      <c r="C247" s="3"/>
      <c r="F247" s="4"/>
    </row>
    <row r="248" spans="2:6">
      <c r="B248" s="2"/>
      <c r="C248" s="3"/>
      <c r="F248" s="4"/>
    </row>
    <row r="249" spans="2:6">
      <c r="B249" s="2"/>
      <c r="C249" s="3"/>
      <c r="F249" s="4"/>
    </row>
    <row r="250" spans="2:6">
      <c r="B250" s="2"/>
      <c r="C250" s="3"/>
      <c r="F250" s="4"/>
    </row>
    <row r="251" spans="2:6">
      <c r="B251" s="2"/>
      <c r="C251" s="3"/>
      <c r="F251" s="4"/>
    </row>
    <row r="252" spans="2:6">
      <c r="B252" s="2"/>
      <c r="C252" s="3"/>
      <c r="F252" s="4"/>
    </row>
    <row r="253" spans="2:6">
      <c r="B253" s="2"/>
      <c r="C253" s="3"/>
      <c r="F253" s="4"/>
    </row>
    <row r="254" spans="2:6">
      <c r="B254" s="2"/>
      <c r="C254" s="3"/>
      <c r="F254" s="4"/>
    </row>
    <row r="255" spans="2:6">
      <c r="B255" s="2"/>
      <c r="C255" s="3"/>
      <c r="F255" s="4"/>
    </row>
    <row r="256" spans="2:6">
      <c r="B256" s="2"/>
      <c r="C256" s="3"/>
      <c r="F256" s="4"/>
    </row>
    <row r="257" spans="2:6">
      <c r="B257" s="2"/>
      <c r="C257" s="3"/>
      <c r="F257" s="4"/>
    </row>
    <row r="258" spans="2:6">
      <c r="B258" s="2"/>
      <c r="C258" s="3"/>
      <c r="F258" s="4"/>
    </row>
    <row r="259" spans="2:6">
      <c r="B259" s="2"/>
      <c r="C259" s="3"/>
      <c r="F259" s="4"/>
    </row>
    <row r="260" spans="2:6">
      <c r="B260" s="2"/>
      <c r="C260" s="3"/>
      <c r="F260" s="4"/>
    </row>
    <row r="261" spans="2:6">
      <c r="B261" s="2"/>
      <c r="C261" s="3"/>
      <c r="F261" s="4"/>
    </row>
    <row r="262" spans="2:6">
      <c r="B262" s="2"/>
      <c r="C262" s="3"/>
      <c r="F262" s="4"/>
    </row>
    <row r="263" spans="2:6">
      <c r="B263" s="2"/>
      <c r="C263" s="3"/>
      <c r="F263" s="4"/>
    </row>
    <row r="264" spans="2:6">
      <c r="B264" s="2"/>
      <c r="C264" s="3"/>
      <c r="F264" s="4"/>
    </row>
    <row r="265" spans="2:6">
      <c r="B265" s="2"/>
      <c r="C265" s="3"/>
      <c r="F265" s="4"/>
    </row>
    <row r="266" spans="2:6">
      <c r="B266" s="2"/>
      <c r="C266" s="3"/>
      <c r="F266" s="4"/>
    </row>
    <row r="267" spans="2:6">
      <c r="B267" s="2"/>
      <c r="C267" s="3"/>
      <c r="F267" s="4"/>
    </row>
    <row r="268" spans="2:6">
      <c r="B268" s="2"/>
      <c r="C268" s="3"/>
      <c r="F268" s="4"/>
    </row>
    <row r="269" spans="2:6">
      <c r="B269" s="2"/>
      <c r="C269" s="3"/>
      <c r="F269" s="4"/>
    </row>
    <row r="270" spans="2:6">
      <c r="B270" s="2"/>
      <c r="C270" s="3"/>
      <c r="F270" s="4"/>
    </row>
    <row r="271" spans="2:6">
      <c r="B271" s="2"/>
      <c r="C271" s="3"/>
      <c r="F271" s="4"/>
    </row>
    <row r="272" spans="2:6">
      <c r="B272" s="2"/>
      <c r="C272" s="3"/>
      <c r="F272" s="4"/>
    </row>
    <row r="273" spans="2:6">
      <c r="B273" s="2"/>
      <c r="C273" s="3"/>
      <c r="F273" s="4"/>
    </row>
    <row r="274" spans="2:6">
      <c r="B274" s="2"/>
      <c r="C274" s="3"/>
      <c r="F274" s="4"/>
    </row>
    <row r="275" spans="2:6">
      <c r="B275" s="2"/>
      <c r="C275" s="3"/>
      <c r="F275" s="4"/>
    </row>
    <row r="276" spans="2:6">
      <c r="B276" s="2"/>
      <c r="C276" s="3"/>
      <c r="F276" s="4"/>
    </row>
    <row r="277" spans="2:6">
      <c r="B277" s="2"/>
      <c r="C277" s="3"/>
      <c r="F277" s="4"/>
    </row>
    <row r="278" spans="2:6">
      <c r="B278" s="2"/>
      <c r="C278" s="3"/>
      <c r="F278" s="4"/>
    </row>
    <row r="279" spans="2:6">
      <c r="B279" s="2"/>
      <c r="C279" s="3"/>
      <c r="F279" s="4"/>
    </row>
    <row r="280" spans="2:6">
      <c r="B280" s="2"/>
      <c r="C280" s="3"/>
      <c r="F280" s="4"/>
    </row>
    <row r="281" spans="2:6">
      <c r="B281" s="2"/>
      <c r="C281" s="3"/>
      <c r="F281" s="4"/>
    </row>
    <row r="282" spans="2:6">
      <c r="B282" s="2"/>
      <c r="C282" s="3"/>
      <c r="F282" s="4"/>
    </row>
    <row r="283" spans="2:6">
      <c r="B283" s="2"/>
      <c r="C283" s="3"/>
      <c r="F283" s="4"/>
    </row>
    <row r="284" spans="2:6">
      <c r="B284" s="2"/>
      <c r="C284" s="3"/>
      <c r="F284" s="4"/>
    </row>
    <row r="285" spans="2:6">
      <c r="B285" s="2"/>
      <c r="C285" s="3"/>
      <c r="F285" s="4"/>
    </row>
    <row r="286" spans="2:6">
      <c r="B286" s="2"/>
      <c r="C286" s="3"/>
      <c r="F286" s="4"/>
    </row>
    <row r="287" spans="2:6">
      <c r="B287" s="2"/>
      <c r="C287" s="3"/>
      <c r="F287" s="4"/>
    </row>
    <row r="288" spans="2:6">
      <c r="B288" s="2"/>
      <c r="C288" s="3"/>
      <c r="F288" s="4"/>
    </row>
    <row r="289" spans="2:6">
      <c r="B289" s="2"/>
      <c r="C289" s="3"/>
      <c r="F289" s="4"/>
    </row>
    <row r="290" spans="2:6">
      <c r="B290" s="2"/>
      <c r="C290" s="3"/>
      <c r="F290" s="4"/>
    </row>
    <row r="291" spans="2:6">
      <c r="B291" s="2"/>
      <c r="C291" s="3"/>
      <c r="F291" s="4"/>
    </row>
    <row r="292" spans="2:6">
      <c r="B292" s="2"/>
      <c r="C292" s="3"/>
      <c r="F292" s="4"/>
    </row>
    <row r="293" spans="2:6">
      <c r="B293" s="2"/>
      <c r="C293" s="3"/>
      <c r="F293" s="4"/>
    </row>
    <row r="294" spans="2:6">
      <c r="B294" s="2"/>
      <c r="C294" s="3"/>
      <c r="F294" s="4"/>
    </row>
    <row r="295" spans="2:6">
      <c r="B295" s="2"/>
      <c r="C295" s="3"/>
      <c r="F295" s="4"/>
    </row>
    <row r="296" spans="2:6">
      <c r="B296" s="2"/>
      <c r="C296" s="3"/>
      <c r="F296" s="4"/>
    </row>
    <row r="297" spans="2:6">
      <c r="B297" s="2"/>
      <c r="C297" s="3"/>
      <c r="F297" s="4"/>
    </row>
    <row r="298" spans="2:6">
      <c r="B298" s="2"/>
      <c r="C298" s="3"/>
      <c r="F298" s="4"/>
    </row>
    <row r="299" spans="2:6">
      <c r="B299" s="2"/>
      <c r="C299" s="3"/>
      <c r="F299" s="4"/>
    </row>
    <row r="300" spans="2:6">
      <c r="B300" s="2"/>
      <c r="C300" s="3"/>
      <c r="F300" s="4"/>
    </row>
    <row r="301" spans="2:6">
      <c r="B301" s="2"/>
      <c r="C301" s="3"/>
      <c r="F301" s="4"/>
    </row>
    <row r="302" spans="2:6">
      <c r="B302" s="2"/>
      <c r="C302" s="3"/>
      <c r="F302" s="4"/>
    </row>
    <row r="303" spans="2:6">
      <c r="B303" s="2"/>
      <c r="C303" s="3"/>
      <c r="F303" s="4"/>
    </row>
    <row r="304" spans="2:6">
      <c r="B304" s="2"/>
      <c r="C304" s="3"/>
      <c r="F304" s="4"/>
    </row>
    <row r="305" spans="2:6">
      <c r="B305" s="2"/>
      <c r="C305" s="3"/>
      <c r="F305" s="4"/>
    </row>
    <row r="306" spans="2:6">
      <c r="B306" s="2"/>
      <c r="C306" s="3"/>
      <c r="F306" s="4"/>
    </row>
    <row r="307" spans="2:6">
      <c r="B307" s="2"/>
      <c r="C307" s="3"/>
      <c r="F307" s="4"/>
    </row>
    <row r="308" spans="2:6">
      <c r="B308" s="2"/>
      <c r="C308" s="3"/>
      <c r="F308" s="4"/>
    </row>
    <row r="309" spans="2:6">
      <c r="B309" s="2"/>
      <c r="C309" s="3"/>
      <c r="F309" s="4"/>
    </row>
    <row r="310" spans="2:6">
      <c r="B310" s="2"/>
      <c r="C310" s="3"/>
      <c r="F310" s="4"/>
    </row>
    <row r="311" spans="2:6">
      <c r="B311" s="2"/>
      <c r="C311" s="3"/>
      <c r="F311" s="4"/>
    </row>
    <row r="312" spans="2:6">
      <c r="B312" s="2"/>
      <c r="C312" s="3"/>
      <c r="F312" s="4"/>
    </row>
    <row r="313" spans="2:6">
      <c r="B313" s="2"/>
      <c r="C313" s="3"/>
      <c r="F313" s="4"/>
    </row>
    <row r="314" spans="2:6">
      <c r="B314" s="2"/>
      <c r="C314" s="3"/>
      <c r="F314" s="4"/>
    </row>
    <row r="315" spans="2:6">
      <c r="B315" s="2"/>
      <c r="C315" s="3"/>
      <c r="F315" s="4"/>
    </row>
    <row r="316" spans="2:6">
      <c r="B316" s="2"/>
      <c r="C316" s="3"/>
      <c r="F316" s="4"/>
    </row>
    <row r="317" spans="2:6">
      <c r="B317" s="2"/>
      <c r="C317" s="3"/>
      <c r="F317" s="4"/>
    </row>
    <row r="318" spans="2:6">
      <c r="B318" s="2"/>
      <c r="C318" s="3"/>
      <c r="F318" s="4"/>
    </row>
    <row r="319" spans="2:6">
      <c r="B319" s="2"/>
      <c r="C319" s="3"/>
      <c r="F319" s="4"/>
    </row>
    <row r="320" spans="2:6">
      <c r="B320" s="2"/>
      <c r="C320" s="3"/>
      <c r="F320" s="4"/>
    </row>
    <row r="321" spans="2:6">
      <c r="B321" s="2"/>
      <c r="C321" s="3"/>
      <c r="F321" s="4"/>
    </row>
    <row r="322" spans="2:6">
      <c r="B322" s="2"/>
      <c r="C322" s="3"/>
      <c r="F322" s="4"/>
    </row>
    <row r="323" spans="2:6">
      <c r="B323" s="2"/>
      <c r="C323" s="3"/>
      <c r="F323" s="4"/>
    </row>
    <row r="324" spans="2:6">
      <c r="B324" s="2"/>
      <c r="C324" s="3"/>
      <c r="F324" s="4"/>
    </row>
    <row r="325" spans="2:6">
      <c r="B325" s="2"/>
      <c r="C325" s="3"/>
      <c r="F325" s="4"/>
    </row>
    <row r="326" spans="2:6">
      <c r="B326" s="2"/>
      <c r="C326" s="3"/>
      <c r="F326" s="4"/>
    </row>
    <row r="327" spans="2:6">
      <c r="B327" s="2"/>
      <c r="C327" s="3"/>
      <c r="F327" s="4"/>
    </row>
    <row r="328" spans="2:6">
      <c r="B328" s="2"/>
      <c r="C328" s="3"/>
      <c r="F328" s="4"/>
    </row>
    <row r="329" spans="2:6">
      <c r="B329" s="2"/>
      <c r="C329" s="3"/>
      <c r="F329" s="4"/>
    </row>
    <row r="330" spans="2:6">
      <c r="B330" s="2"/>
      <c r="C330" s="3"/>
      <c r="F330" s="4"/>
    </row>
    <row r="331" spans="2:6">
      <c r="B331" s="2"/>
      <c r="C331" s="3"/>
      <c r="F331" s="4"/>
    </row>
    <row r="332" spans="2:6">
      <c r="B332" s="2"/>
      <c r="C332" s="3"/>
      <c r="F332" s="4"/>
    </row>
    <row r="333" spans="2:6">
      <c r="B333" s="2"/>
      <c r="C333" s="3"/>
      <c r="F333" s="4"/>
    </row>
    <row r="334" spans="2:6">
      <c r="B334" s="2"/>
      <c r="C334" s="3"/>
      <c r="F334" s="4"/>
    </row>
    <row r="335" spans="2:6">
      <c r="B335" s="2"/>
      <c r="C335" s="3"/>
      <c r="F335" s="4"/>
    </row>
    <row r="336" spans="2:6">
      <c r="B336" s="2"/>
      <c r="C336" s="3"/>
      <c r="F336" s="4"/>
    </row>
    <row r="337" spans="2:6">
      <c r="B337" s="2"/>
      <c r="C337" s="3"/>
      <c r="F337" s="4"/>
    </row>
    <row r="338" spans="2:6">
      <c r="B338" s="2"/>
      <c r="C338" s="3"/>
      <c r="F338" s="4"/>
    </row>
    <row r="339" spans="2:6">
      <c r="B339" s="2"/>
      <c r="C339" s="3"/>
      <c r="F339" s="4"/>
    </row>
    <row r="340" spans="2:6">
      <c r="B340" s="2"/>
      <c r="C340" s="3"/>
      <c r="F340" s="4"/>
    </row>
    <row r="341" spans="2:6">
      <c r="B341" s="2"/>
      <c r="C341" s="3"/>
      <c r="F341" s="4"/>
    </row>
    <row r="342" spans="2:6">
      <c r="B342" s="2"/>
      <c r="C342" s="3"/>
      <c r="F342" s="4"/>
    </row>
    <row r="343" spans="2:6">
      <c r="B343" s="2"/>
      <c r="C343" s="3"/>
      <c r="F343" s="4"/>
    </row>
    <row r="344" spans="2:6">
      <c r="B344" s="2"/>
      <c r="C344" s="3"/>
      <c r="F344" s="4"/>
    </row>
    <row r="345" spans="2:6">
      <c r="B345" s="2"/>
      <c r="C345" s="3"/>
      <c r="F345" s="4"/>
    </row>
    <row r="346" spans="2:6">
      <c r="B346" s="2"/>
      <c r="C346" s="3"/>
      <c r="F346" s="4"/>
    </row>
    <row r="347" spans="2:6">
      <c r="B347" s="2"/>
      <c r="C347" s="3"/>
      <c r="F347" s="4"/>
    </row>
    <row r="348" spans="2:6">
      <c r="B348" s="2"/>
      <c r="C348" s="3"/>
      <c r="F348" s="4"/>
    </row>
    <row r="349" spans="2:6">
      <c r="B349" s="2"/>
      <c r="C349" s="3"/>
      <c r="F349" s="4"/>
    </row>
    <row r="350" spans="2:6">
      <c r="B350" s="2"/>
      <c r="C350" s="3"/>
      <c r="F350" s="4"/>
    </row>
    <row r="351" spans="2:6">
      <c r="B351" s="2"/>
      <c r="C351" s="3"/>
      <c r="F351" s="4"/>
    </row>
    <row r="352" spans="2:6">
      <c r="B352" s="2"/>
      <c r="C352" s="3"/>
      <c r="F352" s="4"/>
    </row>
    <row r="353" spans="2:6">
      <c r="B353" s="2"/>
      <c r="C353" s="3"/>
      <c r="F353" s="4"/>
    </row>
    <row r="354" spans="2:6">
      <c r="B354" s="2"/>
      <c r="C354" s="3"/>
      <c r="F354" s="4"/>
    </row>
    <row r="355" spans="2:6">
      <c r="B355" s="2"/>
      <c r="C355" s="3"/>
      <c r="F355" s="4"/>
    </row>
    <row r="356" spans="2:6">
      <c r="B356" s="2"/>
      <c r="C356" s="3"/>
      <c r="F356" s="4"/>
    </row>
    <row r="357" spans="2:6">
      <c r="B357" s="2"/>
      <c r="C357" s="3"/>
      <c r="F357" s="4"/>
    </row>
    <row r="358" spans="2:6">
      <c r="B358" s="2"/>
      <c r="C358" s="3"/>
      <c r="F358" s="4"/>
    </row>
    <row r="359" spans="2:6">
      <c r="B359" s="2"/>
      <c r="C359" s="3"/>
      <c r="F359" s="4"/>
    </row>
    <row r="360" spans="2:6">
      <c r="B360" s="2"/>
      <c r="C360" s="3"/>
      <c r="F360" s="4"/>
    </row>
    <row r="361" spans="2:6">
      <c r="B361" s="2"/>
      <c r="C361" s="3"/>
      <c r="F361" s="4"/>
    </row>
    <row r="362" spans="2:6">
      <c r="B362" s="2"/>
      <c r="C362" s="3"/>
      <c r="F362" s="4"/>
    </row>
    <row r="363" spans="2:6">
      <c r="B363" s="2"/>
      <c r="C363" s="3"/>
      <c r="F363" s="4"/>
    </row>
    <row r="364" spans="2:6">
      <c r="B364" s="2"/>
      <c r="C364" s="3"/>
      <c r="F364" s="4"/>
    </row>
    <row r="365" spans="2:6">
      <c r="B365" s="2"/>
      <c r="C365" s="3"/>
      <c r="F365" s="4"/>
    </row>
    <row r="366" spans="2:6">
      <c r="B366" s="2"/>
      <c r="C366" s="3"/>
      <c r="F366" s="4"/>
    </row>
    <row r="367" spans="2:6">
      <c r="B367" s="2"/>
      <c r="C367" s="3"/>
      <c r="F367" s="4"/>
    </row>
    <row r="368" spans="2:6">
      <c r="B368" s="2"/>
      <c r="C368" s="3"/>
      <c r="F368" s="4"/>
    </row>
    <row r="369" spans="2:6">
      <c r="B369" s="2"/>
      <c r="C369" s="3"/>
      <c r="F369" s="4"/>
    </row>
    <row r="370" spans="2:6">
      <c r="B370" s="2"/>
      <c r="C370" s="3"/>
      <c r="F370" s="4"/>
    </row>
    <row r="371" spans="2:6">
      <c r="B371" s="2"/>
      <c r="C371" s="3"/>
      <c r="F371" s="4"/>
    </row>
    <row r="372" spans="2:6">
      <c r="B372" s="2"/>
      <c r="C372" s="3"/>
      <c r="F372" s="4"/>
    </row>
    <row r="373" spans="2:6">
      <c r="B373" s="2"/>
      <c r="C373" s="3"/>
      <c r="F373" s="4"/>
    </row>
    <row r="374" spans="2:6">
      <c r="B374" s="2"/>
      <c r="C374" s="3"/>
      <c r="F374" s="4"/>
    </row>
    <row r="375" spans="2:6">
      <c r="B375" s="2"/>
      <c r="C375" s="3"/>
      <c r="F375" s="4"/>
    </row>
    <row r="376" spans="2:6">
      <c r="B376" s="2"/>
      <c r="C376" s="3"/>
      <c r="F376" s="4"/>
    </row>
    <row r="377" spans="2:6">
      <c r="B377" s="2"/>
      <c r="C377" s="3"/>
      <c r="F377" s="4"/>
    </row>
    <row r="378" spans="2:6">
      <c r="B378" s="2"/>
      <c r="C378" s="3"/>
      <c r="F378" s="4"/>
    </row>
    <row r="379" spans="2:6">
      <c r="B379" s="2"/>
      <c r="C379" s="3"/>
      <c r="F379" s="4"/>
    </row>
    <row r="380" spans="2:6">
      <c r="B380" s="2"/>
      <c r="C380" s="3"/>
      <c r="F380" s="4"/>
    </row>
    <row r="381" spans="2:6">
      <c r="B381" s="2"/>
      <c r="C381" s="3"/>
      <c r="F381" s="4"/>
    </row>
    <row r="382" spans="2:6">
      <c r="B382" s="2"/>
      <c r="C382" s="3"/>
      <c r="F382" s="4"/>
    </row>
    <row r="383" spans="2:6">
      <c r="B383" s="2"/>
      <c r="C383" s="3"/>
      <c r="F383" s="4"/>
    </row>
    <row r="384" spans="2:6">
      <c r="B384" s="2"/>
      <c r="C384" s="3"/>
      <c r="F384" s="4"/>
    </row>
    <row r="385" spans="2:6">
      <c r="B385" s="2"/>
      <c r="C385" s="3"/>
      <c r="F385" s="4"/>
    </row>
    <row r="386" spans="2:6">
      <c r="B386" s="2"/>
      <c r="C386" s="3"/>
      <c r="F386" s="4"/>
    </row>
    <row r="387" spans="2:6">
      <c r="B387" s="2"/>
      <c r="C387" s="3"/>
      <c r="F387" s="4"/>
    </row>
    <row r="388" spans="2:6">
      <c r="B388" s="2"/>
      <c r="C388" s="3"/>
      <c r="F388" s="4"/>
    </row>
    <row r="389" spans="2:6">
      <c r="B389" s="2"/>
      <c r="C389" s="3"/>
      <c r="F389" s="4"/>
    </row>
    <row r="390" spans="2:6">
      <c r="B390" s="2"/>
      <c r="C390" s="3"/>
      <c r="F390" s="4"/>
    </row>
    <row r="391" spans="2:6">
      <c r="B391" s="2"/>
      <c r="C391" s="3"/>
      <c r="F391" s="4"/>
    </row>
    <row r="392" spans="2:6">
      <c r="B392" s="2"/>
      <c r="C392" s="3"/>
      <c r="F392" s="4"/>
    </row>
    <row r="393" spans="2:6">
      <c r="B393" s="2"/>
      <c r="C393" s="3"/>
      <c r="F393" s="4"/>
    </row>
    <row r="394" spans="2:6">
      <c r="B394" s="2"/>
      <c r="C394" s="3"/>
      <c r="F394" s="4"/>
    </row>
    <row r="395" spans="2:6">
      <c r="B395" s="2"/>
      <c r="C395" s="3"/>
      <c r="F395" s="4"/>
    </row>
    <row r="396" spans="2:6">
      <c r="B396" s="2"/>
      <c r="C396" s="3"/>
      <c r="F396" s="4"/>
    </row>
    <row r="397" spans="2:6">
      <c r="B397" s="2"/>
      <c r="C397" s="3"/>
      <c r="F397" s="4"/>
    </row>
    <row r="398" spans="2:6">
      <c r="B398" s="2"/>
      <c r="C398" s="3"/>
      <c r="F398" s="4"/>
    </row>
    <row r="399" spans="2:6">
      <c r="B399" s="2"/>
      <c r="C399" s="3"/>
      <c r="F399" s="4"/>
    </row>
    <row r="400" spans="2:6">
      <c r="B400" s="2"/>
      <c r="C400" s="3"/>
      <c r="F400" s="4"/>
    </row>
    <row r="401" spans="2:6">
      <c r="B401" s="2"/>
      <c r="C401" s="3"/>
      <c r="F401" s="4"/>
    </row>
    <row r="402" spans="2:6">
      <c r="B402" s="2"/>
      <c r="C402" s="3"/>
      <c r="F402" s="4"/>
    </row>
    <row r="403" spans="2:6">
      <c r="B403" s="2"/>
      <c r="C403" s="3"/>
      <c r="F403" s="4"/>
    </row>
    <row r="404" spans="2:6">
      <c r="B404" s="2"/>
      <c r="C404" s="3"/>
      <c r="F404" s="4"/>
    </row>
    <row r="405" spans="2:6">
      <c r="B405" s="2"/>
      <c r="C405" s="3"/>
      <c r="F405" s="4"/>
    </row>
    <row r="406" spans="2:6">
      <c r="B406" s="2"/>
      <c r="C406" s="3"/>
      <c r="F406" s="4"/>
    </row>
    <row r="407" spans="2:6">
      <c r="B407" s="2"/>
      <c r="C407" s="3"/>
      <c r="F407" s="4"/>
    </row>
    <row r="408" spans="2:6">
      <c r="B408" s="2"/>
      <c r="C408" s="3"/>
      <c r="F408" s="4"/>
    </row>
    <row r="409" spans="2:6">
      <c r="B409" s="2"/>
      <c r="C409" s="3"/>
      <c r="F409" s="4"/>
    </row>
    <row r="410" spans="2:6">
      <c r="B410" s="2"/>
      <c r="C410" s="3"/>
      <c r="F410" s="4"/>
    </row>
    <row r="411" spans="2:6">
      <c r="B411" s="2"/>
      <c r="C411" s="3"/>
      <c r="F411" s="4"/>
    </row>
    <row r="412" spans="2:6">
      <c r="B412" s="2"/>
      <c r="C412" s="3"/>
      <c r="F412" s="4"/>
    </row>
    <row r="413" spans="2:6">
      <c r="B413" s="2"/>
      <c r="C413" s="3"/>
      <c r="F413" s="4"/>
    </row>
    <row r="414" spans="2:6">
      <c r="B414" s="2"/>
      <c r="C414" s="3"/>
      <c r="F414" s="4"/>
    </row>
    <row r="415" spans="2:6">
      <c r="B415" s="2"/>
      <c r="C415" s="3"/>
      <c r="F415" s="4"/>
    </row>
    <row r="416" spans="2:6">
      <c r="B416" s="2"/>
      <c r="C416" s="3"/>
      <c r="F416" s="4"/>
    </row>
    <row r="417" spans="2:6">
      <c r="B417" s="2"/>
      <c r="C417" s="3"/>
      <c r="F417" s="4"/>
    </row>
    <row r="418" spans="2:6">
      <c r="B418" s="2"/>
      <c r="C418" s="3"/>
      <c r="F418" s="4"/>
    </row>
    <row r="419" spans="2:6">
      <c r="B419" s="2"/>
      <c r="C419" s="3"/>
      <c r="F419" s="4"/>
    </row>
    <row r="420" spans="2:6">
      <c r="B420" s="2"/>
      <c r="C420" s="3"/>
      <c r="F420" s="4"/>
    </row>
    <row r="421" spans="2:6">
      <c r="B421" s="2"/>
      <c r="C421" s="3"/>
      <c r="F421" s="4"/>
    </row>
    <row r="422" spans="2:6">
      <c r="B422" s="2"/>
      <c r="C422" s="3"/>
      <c r="F422" s="4"/>
    </row>
    <row r="423" spans="2:6">
      <c r="B423" s="2"/>
      <c r="C423" s="3"/>
      <c r="F423" s="4"/>
    </row>
    <row r="424" spans="2:6">
      <c r="B424" s="2"/>
      <c r="C424" s="3"/>
      <c r="F424" s="4"/>
    </row>
    <row r="425" spans="2:6">
      <c r="B425" s="2"/>
      <c r="C425" s="3"/>
      <c r="F425" s="4"/>
    </row>
    <row r="426" spans="2:6">
      <c r="B426" s="2"/>
      <c r="C426" s="3"/>
      <c r="F426" s="4"/>
    </row>
    <row r="427" spans="2:6">
      <c r="B427" s="2"/>
      <c r="C427" s="3"/>
      <c r="F427" s="4"/>
    </row>
    <row r="428" spans="2:6">
      <c r="B428" s="2"/>
      <c r="C428" s="3"/>
      <c r="F428" s="4"/>
    </row>
    <row r="429" spans="2:6">
      <c r="B429" s="2"/>
      <c r="C429" s="3"/>
      <c r="F429" s="4"/>
    </row>
    <row r="430" spans="2:6">
      <c r="B430" s="2"/>
      <c r="C430" s="3"/>
      <c r="F430" s="4"/>
    </row>
    <row r="431" spans="2:6">
      <c r="B431" s="2"/>
      <c r="C431" s="3"/>
      <c r="F431" s="4"/>
    </row>
    <row r="432" spans="2:6">
      <c r="B432" s="2"/>
      <c r="C432" s="3"/>
      <c r="F432" s="4"/>
    </row>
    <row r="433" spans="2:6">
      <c r="B433" s="2"/>
      <c r="C433" s="3"/>
      <c r="F433" s="4"/>
    </row>
    <row r="434" spans="2:6">
      <c r="B434" s="2"/>
      <c r="C434" s="3"/>
      <c r="F434" s="4"/>
    </row>
    <row r="435" spans="2:6">
      <c r="B435" s="2"/>
      <c r="C435" s="3"/>
      <c r="F435" s="4"/>
    </row>
    <row r="436" spans="2:6">
      <c r="B436" s="2"/>
      <c r="C436" s="3"/>
      <c r="F436" s="4"/>
    </row>
    <row r="437" spans="2:6">
      <c r="B437" s="2"/>
      <c r="C437" s="3"/>
      <c r="F437" s="4"/>
    </row>
    <row r="438" spans="2:6">
      <c r="B438" s="2"/>
      <c r="C438" s="3"/>
      <c r="F438" s="4"/>
    </row>
    <row r="439" spans="2:6">
      <c r="B439" s="2"/>
      <c r="C439" s="3"/>
      <c r="F439" s="4"/>
    </row>
    <row r="440" spans="2:6">
      <c r="B440" s="2"/>
      <c r="C440" s="3"/>
      <c r="F440" s="4"/>
    </row>
    <row r="441" spans="2:6">
      <c r="B441" s="2"/>
      <c r="C441" s="3"/>
      <c r="F441" s="4"/>
    </row>
    <row r="442" spans="2:6">
      <c r="B442" s="2"/>
      <c r="C442" s="3"/>
      <c r="F442" s="4"/>
    </row>
    <row r="443" spans="2:6">
      <c r="B443" s="2"/>
      <c r="C443" s="3"/>
      <c r="F443" s="4"/>
    </row>
    <row r="444" spans="2:6">
      <c r="B444" s="2"/>
      <c r="C444" s="3"/>
      <c r="F444" s="4"/>
    </row>
    <row r="445" spans="2:6">
      <c r="B445" s="2"/>
      <c r="C445" s="3"/>
      <c r="F445" s="4"/>
    </row>
    <row r="446" spans="2:6">
      <c r="B446" s="2"/>
      <c r="C446" s="3"/>
      <c r="F446" s="4"/>
    </row>
    <row r="447" spans="2:6">
      <c r="B447" s="2"/>
      <c r="C447" s="3"/>
      <c r="F447" s="4"/>
    </row>
    <row r="448" spans="2:6">
      <c r="B448" s="2"/>
      <c r="C448" s="3"/>
      <c r="F448" s="4"/>
    </row>
    <row r="449" spans="2:6">
      <c r="B449" s="2"/>
      <c r="C449" s="3"/>
      <c r="F449" s="4"/>
    </row>
    <row r="450" spans="2:6">
      <c r="B450" s="2"/>
      <c r="C450" s="3"/>
      <c r="F450" s="4"/>
    </row>
    <row r="451" spans="2:6">
      <c r="B451" s="2"/>
      <c r="C451" s="3"/>
      <c r="F451" s="4"/>
    </row>
    <row r="452" spans="2:6">
      <c r="B452" s="2"/>
      <c r="C452" s="3"/>
      <c r="F452" s="4"/>
    </row>
    <row r="453" spans="2:6">
      <c r="B453" s="2"/>
      <c r="C453" s="3"/>
      <c r="F453" s="4"/>
    </row>
    <row r="454" spans="2:6">
      <c r="B454" s="2"/>
      <c r="C454" s="3"/>
      <c r="F454" s="4"/>
    </row>
    <row r="455" spans="2:6">
      <c r="B455" s="2"/>
      <c r="C455" s="3"/>
      <c r="F455" s="4"/>
    </row>
    <row r="456" spans="2:6">
      <c r="B456" s="2"/>
      <c r="C456" s="3"/>
      <c r="F456" s="4"/>
    </row>
    <row r="457" spans="2:6">
      <c r="B457" s="2"/>
      <c r="C457" s="3"/>
      <c r="F457" s="4"/>
    </row>
    <row r="458" spans="2:6">
      <c r="B458" s="2"/>
      <c r="C458" s="3"/>
      <c r="F458" s="4"/>
    </row>
    <row r="459" spans="2:6">
      <c r="B459" s="2"/>
      <c r="C459" s="3"/>
      <c r="F459" s="4"/>
    </row>
    <row r="460" spans="2:6">
      <c r="B460" s="2"/>
      <c r="C460" s="3"/>
      <c r="F460" s="4"/>
    </row>
    <row r="461" spans="2:6">
      <c r="B461" s="2"/>
      <c r="C461" s="3"/>
      <c r="F461" s="4"/>
    </row>
    <row r="462" spans="2:6">
      <c r="B462" s="2"/>
      <c r="C462" s="3"/>
      <c r="F462" s="4"/>
    </row>
    <row r="463" spans="2:6">
      <c r="B463" s="2"/>
      <c r="C463" s="3"/>
      <c r="F463" s="4"/>
    </row>
    <row r="464" spans="2:6">
      <c r="B464" s="2"/>
      <c r="C464" s="3"/>
      <c r="F464" s="4"/>
    </row>
    <row r="465" spans="2:6">
      <c r="B465" s="2"/>
      <c r="C465" s="3"/>
      <c r="F465" s="4"/>
    </row>
    <row r="466" spans="2:6">
      <c r="B466" s="2"/>
      <c r="C466" s="3"/>
      <c r="F466" s="4"/>
    </row>
    <row r="467" spans="2:6">
      <c r="B467" s="2"/>
      <c r="C467" s="3"/>
      <c r="F467" s="4"/>
    </row>
    <row r="468" spans="2:6">
      <c r="B468" s="2"/>
      <c r="C468" s="3"/>
      <c r="F468" s="4"/>
    </row>
    <row r="469" spans="2:6">
      <c r="B469" s="2"/>
      <c r="C469" s="3"/>
      <c r="F469" s="4"/>
    </row>
    <row r="470" spans="2:6">
      <c r="B470" s="2"/>
      <c r="C470" s="3"/>
      <c r="F470" s="4"/>
    </row>
    <row r="471" spans="2:6">
      <c r="B471" s="2"/>
      <c r="C471" s="3"/>
      <c r="F471" s="4"/>
    </row>
    <row r="472" spans="2:6">
      <c r="B472" s="2"/>
      <c r="C472" s="3"/>
      <c r="F472" s="4"/>
    </row>
    <row r="473" spans="2:6">
      <c r="B473" s="2"/>
      <c r="C473" s="3"/>
      <c r="F473" s="4"/>
    </row>
    <row r="474" spans="2:6">
      <c r="B474" s="2"/>
      <c r="C474" s="3"/>
      <c r="F474" s="4"/>
    </row>
    <row r="475" spans="2:6">
      <c r="B475" s="2"/>
      <c r="C475" s="3"/>
      <c r="F475" s="4"/>
    </row>
    <row r="476" spans="2:6">
      <c r="B476" s="2"/>
      <c r="C476" s="3"/>
      <c r="F476" s="4"/>
    </row>
    <row r="477" spans="2:6">
      <c r="B477" s="2"/>
      <c r="C477" s="3"/>
      <c r="F477" s="4"/>
    </row>
    <row r="478" spans="2:6">
      <c r="B478" s="2"/>
      <c r="C478" s="3"/>
      <c r="F478" s="4"/>
    </row>
    <row r="479" spans="2:6">
      <c r="B479" s="2"/>
      <c r="C479" s="3"/>
      <c r="F479" s="4"/>
    </row>
    <row r="480" spans="2:6">
      <c r="B480" s="2"/>
      <c r="C480" s="3"/>
      <c r="F480" s="4"/>
    </row>
    <row r="481" spans="2:6">
      <c r="B481" s="2"/>
      <c r="C481" s="3"/>
      <c r="F481" s="4"/>
    </row>
    <row r="482" spans="2:6">
      <c r="B482" s="2"/>
      <c r="C482" s="3"/>
      <c r="F482" s="4"/>
    </row>
    <row r="483" spans="2:6">
      <c r="B483" s="2"/>
      <c r="C483" s="3"/>
      <c r="F483" s="4"/>
    </row>
    <row r="484" spans="2:6">
      <c r="B484" s="2"/>
      <c r="C484" s="3"/>
      <c r="F484" s="4"/>
    </row>
    <row r="485" spans="2:6">
      <c r="B485" s="2"/>
      <c r="C485" s="3"/>
      <c r="F485" s="4"/>
    </row>
    <row r="486" spans="2:6">
      <c r="B486" s="2"/>
      <c r="C486" s="3"/>
      <c r="F486" s="4"/>
    </row>
    <row r="487" spans="2:6">
      <c r="B487" s="2"/>
      <c r="C487" s="3"/>
      <c r="F487" s="4"/>
    </row>
    <row r="488" spans="2:6">
      <c r="B488" s="2"/>
      <c r="C488" s="3"/>
      <c r="F488" s="4"/>
    </row>
    <row r="489" spans="2:6">
      <c r="B489" s="2"/>
      <c r="C489" s="3"/>
      <c r="F489" s="4"/>
    </row>
    <row r="490" spans="2:6">
      <c r="B490" s="2"/>
      <c r="C490" s="3"/>
      <c r="F490" s="4"/>
    </row>
    <row r="491" spans="2:6">
      <c r="B491" s="2"/>
      <c r="C491" s="3"/>
      <c r="F491" s="4"/>
    </row>
    <row r="492" spans="2:6">
      <c r="B492" s="2"/>
      <c r="C492" s="3"/>
      <c r="F492" s="4"/>
    </row>
    <row r="493" spans="2:6">
      <c r="B493" s="2"/>
      <c r="C493" s="3"/>
      <c r="F493" s="4"/>
    </row>
    <row r="494" spans="2:6">
      <c r="B494" s="2"/>
      <c r="C494" s="3"/>
      <c r="F494" s="4"/>
    </row>
    <row r="495" spans="2:6">
      <c r="B495" s="2"/>
      <c r="C495" s="3"/>
      <c r="F495" s="4"/>
    </row>
    <row r="496" spans="2:6">
      <c r="B496" s="2"/>
      <c r="C496" s="3"/>
      <c r="F496" s="4"/>
    </row>
    <row r="497" spans="2:6">
      <c r="B497" s="2"/>
      <c r="C497" s="3"/>
      <c r="F497" s="4"/>
    </row>
    <row r="498" spans="2:6">
      <c r="B498" s="2"/>
      <c r="C498" s="3"/>
      <c r="F498" s="4"/>
    </row>
    <row r="499" spans="2:6">
      <c r="B499" s="2"/>
      <c r="C499" s="3"/>
      <c r="F499" s="4"/>
    </row>
    <row r="500" spans="2:6">
      <c r="B500" s="2"/>
      <c r="C500" s="3"/>
      <c r="F500" s="4"/>
    </row>
    <row r="501" spans="2:6">
      <c r="B501" s="2"/>
      <c r="C501" s="3"/>
      <c r="F501" s="4"/>
    </row>
    <row r="502" spans="2:6">
      <c r="B502" s="2"/>
      <c r="C502" s="3"/>
      <c r="F502" s="4"/>
    </row>
    <row r="503" spans="2:6">
      <c r="B503" s="2"/>
      <c r="C503" s="3"/>
      <c r="F503" s="4"/>
    </row>
    <row r="504" spans="2:6">
      <c r="B504" s="2"/>
      <c r="C504" s="3"/>
      <c r="F504" s="4"/>
    </row>
    <row r="505" spans="2:6">
      <c r="B505" s="2"/>
      <c r="C505" s="3"/>
      <c r="F505" s="4"/>
    </row>
    <row r="506" spans="2:6">
      <c r="B506" s="2"/>
      <c r="C506" s="3"/>
      <c r="F506" s="4"/>
    </row>
    <row r="507" spans="2:6">
      <c r="B507" s="2"/>
      <c r="C507" s="3"/>
      <c r="F507" s="4"/>
    </row>
    <row r="508" spans="2:6">
      <c r="B508" s="2"/>
      <c r="C508" s="3"/>
      <c r="F508" s="4"/>
    </row>
    <row r="509" spans="2:6">
      <c r="B509" s="2"/>
      <c r="C509" s="3"/>
      <c r="F509" s="4"/>
    </row>
    <row r="510" spans="2:6">
      <c r="B510" s="2"/>
      <c r="C510" s="3"/>
      <c r="F510" s="4"/>
    </row>
    <row r="511" spans="2:6">
      <c r="B511" s="2"/>
      <c r="C511" s="3"/>
      <c r="F511" s="4"/>
    </row>
    <row r="512" spans="2:6">
      <c r="B512" s="2"/>
      <c r="C512" s="3"/>
      <c r="F512" s="4"/>
    </row>
    <row r="513" spans="2:6">
      <c r="B513" s="2"/>
      <c r="C513" s="3"/>
      <c r="F513" s="4"/>
    </row>
    <row r="514" spans="2:6">
      <c r="B514" s="2"/>
      <c r="C514" s="3"/>
      <c r="F514" s="4"/>
    </row>
    <row r="515" spans="2:6">
      <c r="B515" s="2"/>
      <c r="C515" s="3"/>
      <c r="F515" s="4"/>
    </row>
    <row r="516" spans="2:6">
      <c r="B516" s="2"/>
      <c r="C516" s="3"/>
      <c r="F516" s="4"/>
    </row>
    <row r="517" spans="2:6">
      <c r="B517" s="2"/>
      <c r="C517" s="3"/>
      <c r="F517" s="4"/>
    </row>
    <row r="518" spans="2:6">
      <c r="B518" s="2"/>
      <c r="C518" s="3"/>
      <c r="F518" s="4"/>
    </row>
    <row r="519" spans="2:6">
      <c r="B519" s="2"/>
      <c r="C519" s="3"/>
      <c r="F519" s="4"/>
    </row>
    <row r="520" spans="2:6">
      <c r="B520" s="2"/>
      <c r="C520" s="3"/>
      <c r="F520" s="4"/>
    </row>
    <row r="521" spans="2:6">
      <c r="B521" s="2"/>
      <c r="C521" s="3"/>
      <c r="F521" s="4"/>
    </row>
    <row r="522" spans="2:6">
      <c r="B522" s="2"/>
      <c r="C522" s="3"/>
      <c r="F522" s="4"/>
    </row>
    <row r="523" spans="2:6">
      <c r="B523" s="2"/>
      <c r="C523" s="3"/>
      <c r="F523" s="4"/>
    </row>
    <row r="524" spans="2:6">
      <c r="B524" s="2"/>
      <c r="C524" s="3"/>
      <c r="F524" s="4"/>
    </row>
    <row r="525" spans="2:6">
      <c r="B525" s="2"/>
      <c r="C525" s="3"/>
      <c r="F525" s="4"/>
    </row>
    <row r="526" spans="2:6">
      <c r="B526" s="2"/>
      <c r="C526" s="3"/>
      <c r="F526" s="4"/>
    </row>
    <row r="527" spans="2:6">
      <c r="B527" s="2"/>
      <c r="C527" s="3"/>
      <c r="F527" s="4"/>
    </row>
    <row r="528" spans="2:6">
      <c r="B528" s="2"/>
      <c r="C528" s="3"/>
      <c r="F528" s="4"/>
    </row>
    <row r="529" spans="2:6">
      <c r="B529" s="2"/>
      <c r="C529" s="3"/>
      <c r="F529" s="4"/>
    </row>
    <row r="530" spans="2:6">
      <c r="B530" s="2"/>
      <c r="C530" s="3"/>
      <c r="F530" s="4"/>
    </row>
    <row r="531" spans="2:6">
      <c r="B531" s="2"/>
      <c r="C531" s="3"/>
      <c r="F531" s="4"/>
    </row>
    <row r="532" spans="2:6">
      <c r="B532" s="2"/>
      <c r="C532" s="3"/>
      <c r="F532" s="4"/>
    </row>
    <row r="533" spans="2:6">
      <c r="B533" s="2"/>
      <c r="C533" s="3"/>
      <c r="F533" s="4"/>
    </row>
    <row r="534" spans="2:6">
      <c r="B534" s="2"/>
      <c r="C534" s="3"/>
      <c r="F534" s="4"/>
    </row>
    <row r="535" spans="2:6">
      <c r="B535" s="2"/>
      <c r="C535" s="3"/>
      <c r="F535" s="4"/>
    </row>
    <row r="536" spans="2:6">
      <c r="B536" s="2"/>
      <c r="C536" s="3"/>
      <c r="F536" s="4"/>
    </row>
    <row r="537" spans="2:6">
      <c r="B537" s="2"/>
      <c r="C537" s="3"/>
      <c r="F537" s="4"/>
    </row>
    <row r="538" spans="2:6">
      <c r="B538" s="2"/>
      <c r="C538" s="3"/>
      <c r="F538" s="4"/>
    </row>
    <row r="539" spans="2:6">
      <c r="B539" s="2"/>
      <c r="C539" s="3"/>
      <c r="F539" s="4"/>
    </row>
    <row r="540" spans="2:6">
      <c r="B540" s="2"/>
      <c r="C540" s="3"/>
      <c r="F540" s="4"/>
    </row>
    <row r="541" spans="2:6">
      <c r="B541" s="2"/>
      <c r="C541" s="3"/>
      <c r="F541" s="4"/>
    </row>
    <row r="542" spans="2:6">
      <c r="B542" s="2"/>
      <c r="C542" s="3"/>
      <c r="F542" s="4"/>
    </row>
    <row r="543" spans="2:6">
      <c r="B543" s="2"/>
      <c r="C543" s="3"/>
      <c r="F543" s="4"/>
    </row>
    <row r="544" spans="2:6">
      <c r="B544" s="2"/>
      <c r="C544" s="3"/>
      <c r="F544" s="4"/>
    </row>
    <row r="545" spans="2:6">
      <c r="B545" s="2"/>
      <c r="C545" s="3"/>
      <c r="F545" s="4"/>
    </row>
    <row r="546" spans="2:6">
      <c r="B546" s="2"/>
      <c r="C546" s="3"/>
      <c r="F546" s="4"/>
    </row>
    <row r="547" spans="2:6">
      <c r="B547" s="2"/>
      <c r="C547" s="3"/>
      <c r="F547" s="4"/>
    </row>
    <row r="548" spans="2:6">
      <c r="B548" s="2"/>
      <c r="C548" s="3"/>
      <c r="F548" s="4"/>
    </row>
    <row r="549" spans="2:6">
      <c r="B549" s="2"/>
      <c r="C549" s="3"/>
      <c r="F549" s="4"/>
    </row>
    <row r="550" spans="2:6">
      <c r="B550" s="2"/>
      <c r="C550" s="3"/>
      <c r="F550" s="4"/>
    </row>
    <row r="551" spans="2:6">
      <c r="B551" s="2"/>
      <c r="C551" s="3"/>
      <c r="F551" s="4"/>
    </row>
    <row r="552" spans="2:6">
      <c r="B552" s="2"/>
      <c r="C552" s="3"/>
      <c r="F552" s="4"/>
    </row>
    <row r="553" spans="2:6">
      <c r="B553" s="2"/>
      <c r="C553" s="3"/>
      <c r="F553" s="4"/>
    </row>
    <row r="554" spans="2:6">
      <c r="B554" s="2"/>
      <c r="C554" s="3"/>
      <c r="F554" s="4"/>
    </row>
    <row r="555" spans="2:6">
      <c r="B555" s="2"/>
      <c r="C555" s="3"/>
      <c r="F555" s="4"/>
    </row>
    <row r="556" spans="2:6">
      <c r="B556" s="2"/>
      <c r="C556" s="3"/>
      <c r="F556" s="4"/>
    </row>
    <row r="557" spans="2:6">
      <c r="B557" s="2"/>
      <c r="C557" s="3"/>
      <c r="F557" s="4"/>
    </row>
    <row r="558" spans="2:6">
      <c r="B558" s="2"/>
      <c r="C558" s="3"/>
      <c r="F558" s="4"/>
    </row>
    <row r="559" spans="2:6">
      <c r="B559" s="2"/>
      <c r="C559" s="3"/>
      <c r="F559" s="4"/>
    </row>
    <row r="560" spans="2:6">
      <c r="B560" s="2"/>
      <c r="C560" s="3"/>
      <c r="F560" s="4"/>
    </row>
    <row r="561" spans="2:6">
      <c r="B561" s="2"/>
      <c r="C561" s="3"/>
      <c r="F561" s="4"/>
    </row>
    <row r="562" spans="2:6">
      <c r="B562" s="2"/>
      <c r="C562" s="3"/>
      <c r="F562" s="4"/>
    </row>
    <row r="563" spans="2:6">
      <c r="B563" s="2"/>
      <c r="C563" s="3"/>
      <c r="F563" s="4"/>
    </row>
    <row r="564" spans="2:6">
      <c r="B564" s="2"/>
      <c r="C564" s="3"/>
      <c r="F564" s="4"/>
    </row>
    <row r="565" spans="2:6">
      <c r="B565" s="2"/>
      <c r="C565" s="3"/>
      <c r="F565" s="4"/>
    </row>
    <row r="566" spans="2:6">
      <c r="B566" s="2"/>
      <c r="C566" s="3"/>
      <c r="F566" s="4"/>
    </row>
    <row r="567" spans="2:6">
      <c r="B567" s="2"/>
      <c r="C567" s="3"/>
      <c r="F567" s="4"/>
    </row>
    <row r="568" spans="2:6">
      <c r="B568" s="2"/>
      <c r="C568" s="3"/>
      <c r="F568" s="4"/>
    </row>
    <row r="569" spans="2:6">
      <c r="B569" s="2"/>
      <c r="C569" s="3"/>
      <c r="F569" s="4"/>
    </row>
    <row r="570" spans="2:6">
      <c r="B570" s="2"/>
      <c r="C570" s="3"/>
      <c r="F570" s="4"/>
    </row>
    <row r="571" spans="2:6">
      <c r="B571" s="2"/>
      <c r="C571" s="3"/>
      <c r="F571" s="4"/>
    </row>
    <row r="572" spans="2:6">
      <c r="B572" s="2"/>
      <c r="C572" s="3"/>
      <c r="F572" s="4"/>
    </row>
    <row r="573" spans="2:6">
      <c r="B573" s="2"/>
      <c r="C573" s="3"/>
      <c r="F573" s="4"/>
    </row>
    <row r="574" spans="2:6">
      <c r="B574" s="2"/>
      <c r="C574" s="3"/>
      <c r="F574" s="4"/>
    </row>
    <row r="575" spans="2:6">
      <c r="B575" s="2"/>
      <c r="C575" s="3"/>
      <c r="F575" s="4"/>
    </row>
    <row r="576" spans="2:6">
      <c r="B576" s="2"/>
      <c r="C576" s="3"/>
      <c r="F576" s="4"/>
    </row>
    <row r="577" spans="2:6">
      <c r="B577" s="2"/>
      <c r="C577" s="3"/>
      <c r="F577" s="4"/>
    </row>
    <row r="578" spans="2:6">
      <c r="B578" s="2"/>
      <c r="C578" s="3"/>
      <c r="F578" s="4"/>
    </row>
    <row r="579" spans="2:6">
      <c r="B579" s="2"/>
      <c r="C579" s="3"/>
      <c r="F579" s="4"/>
    </row>
    <row r="580" spans="2:6">
      <c r="B580" s="2"/>
      <c r="C580" s="3"/>
      <c r="F580" s="4"/>
    </row>
    <row r="581" spans="2:6">
      <c r="B581" s="2"/>
      <c r="C581" s="3"/>
      <c r="F581" s="4"/>
    </row>
    <row r="582" spans="2:6">
      <c r="B582" s="2"/>
      <c r="C582" s="3"/>
      <c r="F582" s="4"/>
    </row>
    <row r="583" spans="2:6">
      <c r="B583" s="2"/>
      <c r="C583" s="3"/>
      <c r="F583" s="4"/>
    </row>
    <row r="584" spans="2:6">
      <c r="B584" s="2"/>
      <c r="C584" s="3"/>
      <c r="F584" s="4"/>
    </row>
    <row r="585" spans="2:6">
      <c r="B585" s="2"/>
      <c r="C585" s="3"/>
      <c r="F585" s="4"/>
    </row>
    <row r="586" spans="2:6">
      <c r="B586" s="2"/>
      <c r="C586" s="3"/>
      <c r="F586" s="4"/>
    </row>
    <row r="587" spans="2:6">
      <c r="B587" s="2"/>
      <c r="C587" s="3"/>
      <c r="F587" s="4"/>
    </row>
    <row r="588" spans="2:6">
      <c r="B588" s="2"/>
      <c r="C588" s="3"/>
      <c r="F588" s="4"/>
    </row>
    <row r="589" spans="2:6">
      <c r="B589" s="2"/>
      <c r="C589" s="3"/>
      <c r="F589" s="4"/>
    </row>
    <row r="590" spans="2:6">
      <c r="B590" s="2"/>
      <c r="C590" s="3"/>
      <c r="F590" s="4"/>
    </row>
    <row r="591" spans="2:6">
      <c r="B591" s="2"/>
      <c r="C591" s="3"/>
      <c r="F591" s="4"/>
    </row>
    <row r="592" spans="2:6">
      <c r="B592" s="2"/>
      <c r="C592" s="3"/>
      <c r="F592" s="4"/>
    </row>
    <row r="593" spans="2:6">
      <c r="B593" s="2"/>
      <c r="C593" s="3"/>
      <c r="F593" s="4"/>
    </row>
    <row r="594" spans="2:6">
      <c r="B594" s="2"/>
      <c r="C594" s="3"/>
      <c r="F594" s="4"/>
    </row>
    <row r="595" spans="2:6">
      <c r="B595" s="2"/>
      <c r="C595" s="3"/>
      <c r="F595" s="4"/>
    </row>
    <row r="596" spans="2:6">
      <c r="B596" s="2"/>
      <c r="C596" s="3"/>
      <c r="F596" s="4"/>
    </row>
    <row r="597" spans="2:6">
      <c r="B597" s="2"/>
      <c r="C597" s="3"/>
      <c r="F597" s="4"/>
    </row>
    <row r="598" spans="2:6">
      <c r="B598" s="2"/>
      <c r="C598" s="3"/>
      <c r="F598" s="4"/>
    </row>
    <row r="599" spans="2:6">
      <c r="B599" s="2"/>
      <c r="C599" s="3"/>
      <c r="F599" s="4"/>
    </row>
    <row r="600" spans="2:6">
      <c r="B600" s="2"/>
      <c r="C600" s="3"/>
      <c r="F600" s="4"/>
    </row>
    <row r="601" spans="2:6">
      <c r="B601" s="2"/>
      <c r="C601" s="3"/>
      <c r="F601" s="4"/>
    </row>
    <row r="602" spans="2:6">
      <c r="B602" s="2"/>
      <c r="C602" s="3"/>
      <c r="F602" s="4"/>
    </row>
    <row r="603" spans="2:6">
      <c r="B603" s="2"/>
      <c r="C603" s="3"/>
      <c r="F603" s="4"/>
    </row>
    <row r="604" spans="2:6">
      <c r="B604" s="2"/>
      <c r="C604" s="3"/>
      <c r="F604" s="4"/>
    </row>
    <row r="605" spans="2:6">
      <c r="B605" s="2"/>
      <c r="C605" s="3"/>
      <c r="F605" s="4"/>
    </row>
    <row r="606" spans="2:6">
      <c r="B606" s="2"/>
      <c r="C606" s="3"/>
      <c r="F606" s="4"/>
    </row>
    <row r="607" spans="2:6">
      <c r="B607" s="2"/>
      <c r="C607" s="3"/>
      <c r="F607" s="4"/>
    </row>
    <row r="608" spans="2:6">
      <c r="B608" s="2"/>
      <c r="C608" s="3"/>
      <c r="F608" s="4"/>
    </row>
    <row r="609" spans="2:6">
      <c r="B609" s="2"/>
      <c r="C609" s="3"/>
      <c r="F609" s="4"/>
    </row>
    <row r="610" spans="2:6">
      <c r="B610" s="2"/>
      <c r="C610" s="3"/>
      <c r="F610" s="4"/>
    </row>
    <row r="611" spans="2:6">
      <c r="B611" s="2"/>
      <c r="C611" s="3"/>
      <c r="F611" s="4"/>
    </row>
    <row r="612" spans="2:6">
      <c r="B612" s="2"/>
      <c r="C612" s="3"/>
      <c r="F612" s="4"/>
    </row>
    <row r="613" spans="2:6">
      <c r="B613" s="2"/>
      <c r="C613" s="3"/>
      <c r="F613" s="4"/>
    </row>
    <row r="614" spans="2:6">
      <c r="B614" s="2"/>
      <c r="C614" s="3"/>
      <c r="F614" s="4"/>
    </row>
    <row r="615" spans="2:6">
      <c r="B615" s="2"/>
      <c r="C615" s="3"/>
      <c r="F615" s="4"/>
    </row>
    <row r="616" spans="2:6">
      <c r="B616" s="2"/>
      <c r="C616" s="3"/>
      <c r="F616" s="4"/>
    </row>
    <row r="617" spans="2:6">
      <c r="B617" s="2"/>
      <c r="C617" s="3"/>
      <c r="F617" s="4"/>
    </row>
    <row r="618" spans="2:6">
      <c r="B618" s="2"/>
      <c r="C618" s="3"/>
      <c r="F618" s="4"/>
    </row>
    <row r="619" spans="2:6">
      <c r="B619" s="2"/>
      <c r="C619" s="3"/>
      <c r="F619" s="4"/>
    </row>
    <row r="620" spans="2:6">
      <c r="B620" s="2"/>
      <c r="C620" s="3"/>
      <c r="F620" s="4"/>
    </row>
    <row r="621" spans="2:6">
      <c r="B621" s="2"/>
      <c r="C621" s="3"/>
      <c r="F621" s="4"/>
    </row>
    <row r="622" spans="2:6">
      <c r="B622" s="2"/>
      <c r="C622" s="3"/>
      <c r="F622" s="4"/>
    </row>
    <row r="623" spans="2:6">
      <c r="B623" s="2"/>
      <c r="C623" s="3"/>
      <c r="F623" s="4"/>
    </row>
    <row r="624" spans="2:6">
      <c r="B624" s="2"/>
      <c r="C624" s="3"/>
      <c r="F624" s="4"/>
    </row>
    <row r="625" spans="2:6">
      <c r="B625" s="2"/>
      <c r="C625" s="3"/>
      <c r="F625" s="4"/>
    </row>
    <row r="626" spans="2:6">
      <c r="B626" s="2"/>
      <c r="C626" s="3"/>
      <c r="F626" s="4"/>
    </row>
    <row r="627" spans="2:6">
      <c r="B627" s="2"/>
      <c r="C627" s="3"/>
      <c r="F627" s="4"/>
    </row>
    <row r="628" spans="2:6">
      <c r="B628" s="2"/>
      <c r="C628" s="3"/>
      <c r="F628" s="4"/>
    </row>
    <row r="629" spans="2:6">
      <c r="B629" s="2"/>
      <c r="C629" s="3"/>
      <c r="F629" s="4"/>
    </row>
    <row r="630" spans="2:6">
      <c r="B630" s="2"/>
      <c r="C630" s="3"/>
      <c r="F630" s="4"/>
    </row>
    <row r="631" spans="2:6">
      <c r="B631" s="2"/>
      <c r="C631" s="3"/>
      <c r="F631" s="4"/>
    </row>
    <row r="632" spans="2:6">
      <c r="B632" s="2"/>
      <c r="C632" s="3"/>
      <c r="F632" s="4"/>
    </row>
    <row r="633" spans="2:6">
      <c r="B633" s="2"/>
      <c r="C633" s="3"/>
      <c r="F633" s="4"/>
    </row>
    <row r="634" spans="2:6">
      <c r="B634" s="2"/>
      <c r="C634" s="3"/>
      <c r="F634" s="4"/>
    </row>
    <row r="635" spans="2:6">
      <c r="B635" s="2"/>
      <c r="C635" s="3"/>
      <c r="F635" s="4"/>
    </row>
    <row r="636" spans="2:6">
      <c r="B636" s="2"/>
      <c r="C636" s="3"/>
      <c r="F636" s="4"/>
    </row>
    <row r="637" spans="2:6">
      <c r="B637" s="2"/>
      <c r="C637" s="3"/>
      <c r="F637" s="4"/>
    </row>
    <row r="638" spans="2:6">
      <c r="B638" s="2"/>
      <c r="C638" s="3"/>
      <c r="F638" s="4"/>
    </row>
    <row r="639" spans="2:6">
      <c r="B639" s="2"/>
      <c r="C639" s="3"/>
      <c r="F639" s="4"/>
    </row>
    <row r="640" spans="2:6">
      <c r="B640" s="2"/>
      <c r="C640" s="3"/>
      <c r="F640" s="4"/>
    </row>
    <row r="641" spans="2:6">
      <c r="B641" s="2"/>
      <c r="C641" s="3"/>
      <c r="F641" s="4"/>
    </row>
    <row r="642" spans="2:6">
      <c r="B642" s="2"/>
      <c r="C642" s="3"/>
      <c r="F642" s="4"/>
    </row>
    <row r="643" spans="2:6">
      <c r="B643" s="2"/>
      <c r="C643" s="3"/>
      <c r="F643" s="4"/>
    </row>
    <row r="644" spans="2:6">
      <c r="B644" s="2"/>
      <c r="C644" s="3"/>
      <c r="F644" s="4"/>
    </row>
    <row r="645" spans="2:6">
      <c r="B645" s="2"/>
      <c r="C645" s="3"/>
      <c r="F645" s="4"/>
    </row>
    <row r="646" spans="2:6">
      <c r="B646" s="2"/>
      <c r="C646" s="3"/>
      <c r="F646" s="4"/>
    </row>
    <row r="647" spans="2:6">
      <c r="B647" s="2"/>
      <c r="C647" s="3"/>
      <c r="F647" s="4"/>
    </row>
    <row r="648" spans="2:6">
      <c r="B648" s="2"/>
      <c r="C648" s="3"/>
      <c r="F648" s="4"/>
    </row>
    <row r="649" spans="2:6">
      <c r="B649" s="2"/>
      <c r="C649" s="3"/>
      <c r="F649" s="4"/>
    </row>
    <row r="650" spans="2:6">
      <c r="B650" s="2"/>
      <c r="C650" s="3"/>
      <c r="F650" s="4"/>
    </row>
    <row r="651" spans="2:6">
      <c r="B651" s="2"/>
      <c r="C651" s="3"/>
      <c r="F651" s="4"/>
    </row>
    <row r="652" spans="2:6">
      <c r="B652" s="2"/>
      <c r="C652" s="3"/>
      <c r="F652" s="4"/>
    </row>
    <row r="653" spans="2:6">
      <c r="B653" s="2"/>
      <c r="C653" s="3"/>
      <c r="F653" s="4"/>
    </row>
    <row r="654" spans="2:6">
      <c r="B654" s="2"/>
      <c r="C654" s="3"/>
      <c r="F654" s="4"/>
    </row>
    <row r="655" spans="2:6">
      <c r="B655" s="2"/>
      <c r="C655" s="3"/>
      <c r="F655" s="4"/>
    </row>
    <row r="656" spans="2:6">
      <c r="B656" s="2"/>
      <c r="C656" s="3"/>
      <c r="F656" s="4"/>
    </row>
    <row r="657" spans="2:6">
      <c r="B657" s="2"/>
      <c r="C657" s="3"/>
      <c r="F657" s="4"/>
    </row>
    <row r="658" spans="2:6">
      <c r="B658" s="2"/>
      <c r="C658" s="3"/>
      <c r="F658" s="4"/>
    </row>
    <row r="659" spans="2:6">
      <c r="B659" s="2"/>
      <c r="C659" s="3"/>
      <c r="F659" s="4"/>
    </row>
    <row r="660" spans="2:6">
      <c r="B660" s="2"/>
      <c r="C660" s="3"/>
      <c r="F660" s="4"/>
    </row>
    <row r="661" spans="2:6">
      <c r="B661" s="2"/>
      <c r="C661" s="3"/>
      <c r="F661" s="4"/>
    </row>
    <row r="662" spans="2:6">
      <c r="B662" s="2"/>
      <c r="C662" s="3"/>
      <c r="F662" s="4"/>
    </row>
    <row r="663" spans="2:6">
      <c r="B663" s="2"/>
      <c r="C663" s="3"/>
      <c r="F663" s="4"/>
    </row>
    <row r="664" spans="2:6">
      <c r="B664" s="2"/>
      <c r="C664" s="3"/>
      <c r="F664" s="4"/>
    </row>
    <row r="665" spans="2:6">
      <c r="B665" s="2"/>
      <c r="C665" s="3"/>
      <c r="F665" s="4"/>
    </row>
    <row r="666" spans="2:6">
      <c r="B666" s="2"/>
      <c r="C666" s="3"/>
      <c r="F666" s="4"/>
    </row>
    <row r="667" spans="2:6">
      <c r="B667" s="2"/>
      <c r="C667" s="3"/>
      <c r="F667" s="4"/>
    </row>
    <row r="668" spans="2:6">
      <c r="B668" s="2"/>
      <c r="C668" s="3"/>
      <c r="F668" s="4"/>
    </row>
    <row r="669" spans="2:6">
      <c r="B669" s="2"/>
      <c r="C669" s="3"/>
      <c r="F669" s="4"/>
    </row>
    <row r="670" spans="2:6">
      <c r="B670" s="2"/>
      <c r="C670" s="3"/>
      <c r="F670" s="4"/>
    </row>
    <row r="671" spans="2:6">
      <c r="B671" s="2"/>
      <c r="C671" s="3"/>
      <c r="F671" s="4"/>
    </row>
    <row r="672" spans="2:6">
      <c r="B672" s="2"/>
      <c r="C672" s="3"/>
      <c r="F672" s="4"/>
    </row>
    <row r="673" spans="2:6">
      <c r="B673" s="2"/>
      <c r="C673" s="3"/>
      <c r="F673" s="4"/>
    </row>
    <row r="674" spans="2:6">
      <c r="B674" s="2"/>
      <c r="C674" s="3"/>
      <c r="F674" s="4"/>
    </row>
    <row r="675" spans="2:6">
      <c r="B675" s="2"/>
      <c r="C675" s="3"/>
      <c r="F675" s="4"/>
    </row>
    <row r="676" spans="2:6">
      <c r="B676" s="2"/>
      <c r="C676" s="3"/>
      <c r="F676" s="4"/>
    </row>
    <row r="677" spans="2:6">
      <c r="B677" s="2"/>
      <c r="C677" s="3"/>
      <c r="F677" s="4"/>
    </row>
    <row r="678" spans="2:6">
      <c r="B678" s="2"/>
      <c r="C678" s="3"/>
      <c r="F678" s="4"/>
    </row>
    <row r="679" spans="2:6">
      <c r="B679" s="2"/>
      <c r="C679" s="3"/>
      <c r="F679" s="4"/>
    </row>
    <row r="680" spans="2:6">
      <c r="B680" s="2"/>
      <c r="C680" s="3"/>
      <c r="F680" s="4"/>
    </row>
    <row r="681" spans="2:6">
      <c r="B681" s="2"/>
      <c r="C681" s="3"/>
      <c r="F681" s="4"/>
    </row>
    <row r="682" spans="2:6">
      <c r="B682" s="2"/>
      <c r="C682" s="3"/>
      <c r="F682" s="4"/>
    </row>
    <row r="683" spans="2:6">
      <c r="B683" s="2"/>
      <c r="C683" s="3"/>
      <c r="F683" s="4"/>
    </row>
    <row r="684" spans="2:6">
      <c r="B684" s="2"/>
      <c r="C684" s="3"/>
      <c r="F684" s="4"/>
    </row>
    <row r="685" spans="2:6">
      <c r="B685" s="2"/>
      <c r="C685" s="3"/>
      <c r="F685" s="4"/>
    </row>
    <row r="686" spans="2:6">
      <c r="B686" s="2"/>
      <c r="C686" s="3"/>
      <c r="F686" s="4"/>
    </row>
    <row r="687" spans="2:6">
      <c r="B687" s="2"/>
      <c r="C687" s="3"/>
      <c r="F687" s="4"/>
    </row>
    <row r="688" spans="2:6">
      <c r="B688" s="2"/>
      <c r="C688" s="3"/>
      <c r="F688" s="4"/>
    </row>
    <row r="689" spans="2:6">
      <c r="B689" s="2"/>
      <c r="C689" s="3"/>
      <c r="F689" s="4"/>
    </row>
    <row r="690" spans="2:6">
      <c r="B690" s="2"/>
      <c r="C690" s="3"/>
      <c r="F690" s="4"/>
    </row>
    <row r="691" spans="2:6">
      <c r="B691" s="2"/>
      <c r="C691" s="3"/>
      <c r="F691" s="4"/>
    </row>
    <row r="692" spans="2:6">
      <c r="B692" s="2"/>
      <c r="C692" s="3"/>
      <c r="F692" s="4"/>
    </row>
    <row r="693" spans="2:6">
      <c r="B693" s="2"/>
      <c r="C693" s="3"/>
      <c r="F693" s="4"/>
    </row>
    <row r="694" spans="2:6">
      <c r="B694" s="2"/>
      <c r="C694" s="3"/>
      <c r="F694" s="4"/>
    </row>
    <row r="695" spans="2:6">
      <c r="B695" s="2"/>
      <c r="C695" s="3"/>
      <c r="F695" s="4"/>
    </row>
    <row r="696" spans="2:6">
      <c r="B696" s="2"/>
      <c r="C696" s="3"/>
      <c r="F696" s="4"/>
    </row>
    <row r="697" spans="2:6">
      <c r="B697" s="2"/>
      <c r="C697" s="3"/>
      <c r="F697" s="4"/>
    </row>
    <row r="698" spans="2:6">
      <c r="B698" s="2"/>
      <c r="C698" s="3"/>
      <c r="F698" s="4"/>
    </row>
    <row r="699" spans="2:6">
      <c r="B699" s="2"/>
      <c r="C699" s="3"/>
      <c r="F699" s="4"/>
    </row>
    <row r="700" spans="2:6">
      <c r="B700" s="2"/>
      <c r="C700" s="3"/>
      <c r="F700" s="4"/>
    </row>
    <row r="701" spans="2:6">
      <c r="B701" s="2"/>
      <c r="C701" s="3"/>
      <c r="F701" s="4"/>
    </row>
    <row r="702" spans="2:6">
      <c r="B702" s="2"/>
      <c r="C702" s="3"/>
      <c r="F702" s="4"/>
    </row>
    <row r="703" spans="2:6">
      <c r="B703" s="2"/>
      <c r="C703" s="3"/>
      <c r="F703" s="4"/>
    </row>
    <row r="704" spans="2:6">
      <c r="B704" s="2"/>
      <c r="C704" s="3"/>
      <c r="F704" s="4"/>
    </row>
    <row r="705" spans="2:6">
      <c r="B705" s="2"/>
      <c r="C705" s="3"/>
      <c r="F705" s="4"/>
    </row>
    <row r="706" spans="2:6">
      <c r="B706" s="2"/>
      <c r="C706" s="3"/>
      <c r="F706" s="4"/>
    </row>
    <row r="707" spans="2:6">
      <c r="B707" s="2"/>
      <c r="C707" s="3"/>
      <c r="F707" s="4"/>
    </row>
    <row r="708" spans="2:6">
      <c r="B708" s="2"/>
      <c r="C708" s="3"/>
      <c r="F708" s="4"/>
    </row>
    <row r="709" spans="2:6">
      <c r="B709" s="2"/>
      <c r="C709" s="3"/>
      <c r="F709" s="4"/>
    </row>
    <row r="710" spans="2:6">
      <c r="B710" s="2"/>
      <c r="C710" s="3"/>
      <c r="F710" s="4"/>
    </row>
    <row r="711" spans="2:6">
      <c r="B711" s="2"/>
      <c r="C711" s="3"/>
      <c r="F711" s="4"/>
    </row>
    <row r="712" spans="2:6">
      <c r="B712" s="2"/>
      <c r="C712" s="3"/>
      <c r="F712" s="4"/>
    </row>
    <row r="713" spans="2:6">
      <c r="B713" s="2"/>
      <c r="C713" s="3"/>
      <c r="F713" s="4"/>
    </row>
    <row r="714" spans="2:6">
      <c r="B714" s="2"/>
      <c r="C714" s="3"/>
      <c r="F714" s="4"/>
    </row>
    <row r="715" spans="2:6">
      <c r="B715" s="2"/>
      <c r="C715" s="3"/>
      <c r="F715" s="4"/>
    </row>
    <row r="716" spans="2:6">
      <c r="B716" s="2"/>
      <c r="C716" s="3"/>
      <c r="F716" s="4"/>
    </row>
    <row r="717" spans="2:6">
      <c r="B717" s="2"/>
      <c r="C717" s="3"/>
      <c r="F717" s="4"/>
    </row>
    <row r="718" spans="2:6">
      <c r="B718" s="2"/>
      <c r="C718" s="3"/>
      <c r="F718" s="4"/>
    </row>
    <row r="719" spans="2:6">
      <c r="B719" s="2"/>
      <c r="C719" s="3"/>
      <c r="F719" s="4"/>
    </row>
    <row r="720" spans="2:6">
      <c r="B720" s="2"/>
      <c r="C720" s="3"/>
      <c r="F720" s="4"/>
    </row>
    <row r="721" spans="2:6">
      <c r="B721" s="2"/>
      <c r="C721" s="3"/>
      <c r="F721" s="4"/>
    </row>
    <row r="722" spans="2:6">
      <c r="B722" s="2"/>
      <c r="C722" s="3"/>
      <c r="F722" s="4"/>
    </row>
    <row r="723" spans="2:6">
      <c r="B723" s="2"/>
      <c r="C723" s="3"/>
      <c r="F723" s="4"/>
    </row>
    <row r="724" spans="2:6">
      <c r="B724" s="2"/>
      <c r="C724" s="3"/>
      <c r="F724" s="4"/>
    </row>
    <row r="725" spans="2:6">
      <c r="B725" s="2"/>
      <c r="C725" s="3"/>
      <c r="F725" s="4"/>
    </row>
    <row r="726" spans="2:6">
      <c r="B726" s="2"/>
      <c r="C726" s="3"/>
      <c r="F726" s="4"/>
    </row>
    <row r="727" spans="2:6">
      <c r="B727" s="2"/>
      <c r="C727" s="3"/>
      <c r="F727" s="4"/>
    </row>
    <row r="728" spans="2:6">
      <c r="B728" s="2"/>
      <c r="C728" s="3"/>
      <c r="F728" s="4"/>
    </row>
    <row r="729" spans="2:6">
      <c r="B729" s="2"/>
      <c r="C729" s="3"/>
      <c r="F729" s="4"/>
    </row>
    <row r="730" spans="2:6">
      <c r="B730" s="2"/>
      <c r="C730" s="3"/>
      <c r="F730" s="4"/>
    </row>
    <row r="731" spans="2:6">
      <c r="B731" s="2"/>
      <c r="C731" s="3"/>
      <c r="F731" s="4"/>
    </row>
    <row r="732" spans="2:6">
      <c r="B732" s="2"/>
      <c r="C732" s="3"/>
      <c r="F732" s="4"/>
    </row>
    <row r="733" spans="2:6">
      <c r="B733" s="2"/>
      <c r="C733" s="3"/>
      <c r="F733" s="4"/>
    </row>
    <row r="734" spans="2:6">
      <c r="B734" s="2"/>
      <c r="C734" s="3"/>
      <c r="F734" s="4"/>
    </row>
    <row r="735" spans="2:6">
      <c r="B735" s="2"/>
      <c r="C735" s="3"/>
      <c r="F735" s="4"/>
    </row>
    <row r="736" spans="2:6">
      <c r="B736" s="2"/>
      <c r="C736" s="3"/>
      <c r="F736" s="4"/>
    </row>
    <row r="737" spans="2:6">
      <c r="B737" s="2"/>
      <c r="C737" s="3"/>
      <c r="F737" s="4"/>
    </row>
    <row r="738" spans="2:6">
      <c r="B738" s="2"/>
      <c r="C738" s="3"/>
      <c r="F738" s="4"/>
    </row>
    <row r="739" spans="2:6">
      <c r="B739" s="2"/>
      <c r="C739" s="3"/>
      <c r="F739" s="4"/>
    </row>
    <row r="740" spans="2:6">
      <c r="B740" s="2"/>
      <c r="C740" s="3"/>
      <c r="F740" s="4"/>
    </row>
    <row r="741" spans="2:6">
      <c r="B741" s="2"/>
      <c r="C741" s="3"/>
      <c r="F741" s="4"/>
    </row>
    <row r="742" spans="2:6">
      <c r="B742" s="2"/>
      <c r="C742" s="3"/>
      <c r="F742" s="4"/>
    </row>
    <row r="743" spans="2:6">
      <c r="B743" s="2"/>
      <c r="C743" s="3"/>
      <c r="F743" s="4"/>
    </row>
    <row r="744" spans="2:6">
      <c r="B744" s="2"/>
      <c r="C744" s="3"/>
      <c r="F744" s="4"/>
    </row>
    <row r="745" spans="2:6">
      <c r="B745" s="2"/>
      <c r="C745" s="3"/>
      <c r="F745" s="4"/>
    </row>
    <row r="746" spans="2:6">
      <c r="B746" s="2"/>
      <c r="C746" s="3"/>
      <c r="F746" s="4"/>
    </row>
    <row r="747" spans="2:6">
      <c r="B747" s="2"/>
      <c r="C747" s="3"/>
      <c r="F747" s="4"/>
    </row>
    <row r="748" spans="2:6">
      <c r="B748" s="2"/>
      <c r="C748" s="3"/>
      <c r="F748" s="4"/>
    </row>
    <row r="749" spans="2:6">
      <c r="B749" s="2"/>
      <c r="C749" s="3"/>
      <c r="F749" s="4"/>
    </row>
    <row r="750" spans="2:6">
      <c r="B750" s="2"/>
      <c r="C750" s="3"/>
      <c r="F750" s="4"/>
    </row>
    <row r="751" spans="2:6">
      <c r="B751" s="2"/>
      <c r="C751" s="3"/>
      <c r="F751" s="4"/>
    </row>
    <row r="752" spans="2:6">
      <c r="B752" s="2"/>
      <c r="C752" s="3"/>
      <c r="F752" s="4"/>
    </row>
    <row r="753" spans="2:6">
      <c r="B753" s="2"/>
      <c r="C753" s="3"/>
      <c r="F753" s="4"/>
    </row>
    <row r="754" spans="2:6">
      <c r="B754" s="2"/>
      <c r="C754" s="3"/>
      <c r="F754" s="4"/>
    </row>
    <row r="755" spans="2:6">
      <c r="B755" s="2"/>
      <c r="C755" s="3"/>
      <c r="F755" s="4"/>
    </row>
    <row r="756" spans="2:6">
      <c r="B756" s="2"/>
      <c r="C756" s="3"/>
      <c r="F756" s="4"/>
    </row>
    <row r="757" spans="2:6">
      <c r="B757" s="2"/>
      <c r="C757" s="3"/>
      <c r="F757" s="4"/>
    </row>
    <row r="758" spans="2:6">
      <c r="B758" s="2"/>
      <c r="C758" s="3"/>
      <c r="F758" s="4"/>
    </row>
    <row r="759" spans="2:6">
      <c r="B759" s="2"/>
      <c r="C759" s="3"/>
      <c r="F759" s="4"/>
    </row>
    <row r="760" spans="2:6">
      <c r="B760" s="2"/>
      <c r="C760" s="3"/>
      <c r="F760" s="4"/>
    </row>
    <row r="761" spans="2:6">
      <c r="B761" s="2"/>
      <c r="C761" s="3"/>
      <c r="F761" s="4"/>
    </row>
    <row r="762" spans="2:6">
      <c r="B762" s="2"/>
      <c r="C762" s="3"/>
      <c r="F762" s="4"/>
    </row>
    <row r="763" spans="2:6">
      <c r="B763" s="2"/>
      <c r="C763" s="3"/>
      <c r="F763" s="4"/>
    </row>
    <row r="764" spans="2:6">
      <c r="B764" s="2"/>
      <c r="C764" s="3"/>
      <c r="F764" s="4"/>
    </row>
    <row r="765" spans="2:6">
      <c r="B765" s="2"/>
      <c r="C765" s="3"/>
      <c r="F765" s="4"/>
    </row>
    <row r="766" spans="2:6">
      <c r="B766" s="2"/>
      <c r="C766" s="3"/>
      <c r="F766" s="4"/>
    </row>
    <row r="767" spans="2:6">
      <c r="B767" s="2"/>
      <c r="C767" s="3"/>
      <c r="F767" s="4"/>
    </row>
    <row r="768" spans="2:6">
      <c r="B768" s="2"/>
      <c r="C768" s="3"/>
      <c r="F768" s="4"/>
    </row>
    <row r="769" spans="2:6">
      <c r="B769" s="2"/>
      <c r="C769" s="3"/>
      <c r="F769" s="4"/>
    </row>
    <row r="770" spans="2:6">
      <c r="B770" s="2"/>
      <c r="C770" s="3"/>
      <c r="F770" s="4"/>
    </row>
    <row r="771" spans="2:6">
      <c r="B771" s="2"/>
      <c r="C771" s="3"/>
      <c r="F771" s="4"/>
    </row>
    <row r="772" spans="2:6">
      <c r="B772" s="2"/>
      <c r="C772" s="3"/>
      <c r="F772" s="4"/>
    </row>
    <row r="773" spans="2:6">
      <c r="B773" s="2"/>
      <c r="C773" s="3"/>
      <c r="F773" s="4"/>
    </row>
    <row r="774" spans="2:6">
      <c r="B774" s="2"/>
      <c r="C774" s="3"/>
      <c r="F774" s="4"/>
    </row>
    <row r="775" spans="2:6">
      <c r="B775" s="2"/>
      <c r="C775" s="3"/>
      <c r="F775" s="4"/>
    </row>
    <row r="776" spans="2:6">
      <c r="B776" s="2"/>
      <c r="C776" s="3"/>
      <c r="F776" s="4"/>
    </row>
    <row r="777" spans="2:6">
      <c r="B777" s="2"/>
      <c r="C777" s="3"/>
      <c r="F777" s="4"/>
    </row>
    <row r="778" spans="2:6">
      <c r="B778" s="2"/>
      <c r="C778" s="3"/>
      <c r="F778" s="4"/>
    </row>
    <row r="779" spans="2:6">
      <c r="B779" s="2"/>
      <c r="C779" s="3"/>
      <c r="F779" s="4"/>
    </row>
    <row r="780" spans="2:6">
      <c r="B780" s="2"/>
      <c r="C780" s="3"/>
      <c r="F780" s="4"/>
    </row>
    <row r="781" spans="2:6">
      <c r="B781" s="2"/>
      <c r="C781" s="3"/>
      <c r="F781" s="4"/>
    </row>
    <row r="782" spans="2:6">
      <c r="B782" s="2"/>
      <c r="C782" s="3"/>
      <c r="F782" s="4"/>
    </row>
    <row r="783" spans="2:6">
      <c r="B783" s="2"/>
      <c r="C783" s="3"/>
      <c r="F783" s="4"/>
    </row>
    <row r="784" spans="2:6">
      <c r="B784" s="2"/>
      <c r="C784" s="3"/>
      <c r="F784" s="4"/>
    </row>
    <row r="785" spans="2:6">
      <c r="B785" s="2"/>
      <c r="C785" s="3"/>
      <c r="F785" s="4"/>
    </row>
    <row r="786" spans="2:6">
      <c r="B786" s="2"/>
      <c r="C786" s="3"/>
      <c r="F786" s="4"/>
    </row>
    <row r="787" spans="2:6">
      <c r="B787" s="2"/>
      <c r="C787" s="3"/>
      <c r="F787" s="4"/>
    </row>
    <row r="788" spans="2:6">
      <c r="B788" s="2"/>
      <c r="C788" s="3"/>
      <c r="F788" s="4"/>
    </row>
    <row r="789" spans="2:6">
      <c r="B789" s="2"/>
      <c r="C789" s="3"/>
      <c r="F789" s="4"/>
    </row>
    <row r="790" spans="2:6">
      <c r="B790" s="2"/>
      <c r="C790" s="3"/>
      <c r="F790" s="4"/>
    </row>
    <row r="791" spans="2:6">
      <c r="B791" s="2"/>
      <c r="C791" s="3"/>
      <c r="F791" s="4"/>
    </row>
    <row r="792" spans="2:6">
      <c r="B792" s="2"/>
      <c r="C792" s="3"/>
      <c r="F792" s="4"/>
    </row>
    <row r="793" spans="2:6">
      <c r="B793" s="2"/>
      <c r="C793" s="3"/>
      <c r="F793" s="4"/>
    </row>
    <row r="794" spans="2:6">
      <c r="B794" s="2"/>
      <c r="C794" s="3"/>
      <c r="F794" s="4"/>
    </row>
    <row r="795" spans="2:6">
      <c r="B795" s="2"/>
      <c r="C795" s="3"/>
      <c r="F795" s="4"/>
    </row>
    <row r="796" spans="2:6">
      <c r="B796" s="2"/>
      <c r="C796" s="3"/>
      <c r="F796" s="4"/>
    </row>
    <row r="797" spans="2:6">
      <c r="B797" s="2"/>
      <c r="C797" s="3"/>
      <c r="F797" s="4"/>
    </row>
    <row r="798" spans="2:6">
      <c r="B798" s="2"/>
      <c r="C798" s="3"/>
      <c r="F798" s="4"/>
    </row>
    <row r="799" spans="2:6">
      <c r="B799" s="2"/>
      <c r="C799" s="3"/>
      <c r="F799" s="4"/>
    </row>
    <row r="800" spans="2:6">
      <c r="B800" s="2"/>
      <c r="C800" s="3"/>
      <c r="F800" s="4"/>
    </row>
    <row r="801" spans="2:6">
      <c r="B801" s="2"/>
      <c r="C801" s="3"/>
      <c r="F801" s="4"/>
    </row>
    <row r="802" spans="2:6">
      <c r="B802" s="2"/>
      <c r="C802" s="3"/>
      <c r="F802" s="4"/>
    </row>
    <row r="803" spans="2:6">
      <c r="B803" s="2"/>
      <c r="C803" s="3"/>
      <c r="F803" s="4"/>
    </row>
    <row r="804" spans="2:6">
      <c r="B804" s="2"/>
      <c r="C804" s="3"/>
      <c r="F804" s="4"/>
    </row>
    <row r="805" spans="2:6">
      <c r="B805" s="2"/>
      <c r="C805" s="3"/>
      <c r="F805" s="4"/>
    </row>
    <row r="806" spans="2:6">
      <c r="B806" s="2"/>
      <c r="C806" s="3"/>
      <c r="F806" s="4"/>
    </row>
    <row r="807" spans="2:6">
      <c r="B807" s="2"/>
      <c r="C807" s="3"/>
      <c r="F807" s="4"/>
    </row>
    <row r="808" spans="2:6">
      <c r="B808" s="2"/>
      <c r="C808" s="3"/>
      <c r="F808" s="4"/>
    </row>
    <row r="809" spans="2:6">
      <c r="B809" s="2"/>
      <c r="C809" s="3"/>
      <c r="F809" s="4"/>
    </row>
    <row r="810" spans="2:6">
      <c r="B810" s="2"/>
      <c r="C810" s="3"/>
      <c r="F810" s="4"/>
    </row>
    <row r="811" spans="2:6">
      <c r="B811" s="2"/>
      <c r="C811" s="3"/>
      <c r="F811" s="4"/>
    </row>
    <row r="812" spans="2:6">
      <c r="B812" s="2"/>
      <c r="C812" s="3"/>
      <c r="F812" s="4"/>
    </row>
    <row r="813" spans="2:6">
      <c r="B813" s="2"/>
      <c r="C813" s="3"/>
      <c r="F813" s="4"/>
    </row>
    <row r="814" spans="2:6">
      <c r="B814" s="2"/>
      <c r="C814" s="3"/>
      <c r="F814" s="4"/>
    </row>
    <row r="815" spans="2:6">
      <c r="B815" s="2"/>
      <c r="C815" s="3"/>
      <c r="F815" s="4"/>
    </row>
    <row r="816" spans="2:6">
      <c r="B816" s="2"/>
      <c r="C816" s="3"/>
      <c r="F816" s="4"/>
    </row>
    <row r="817" spans="2:6">
      <c r="B817" s="2"/>
      <c r="C817" s="3"/>
      <c r="F817" s="4"/>
    </row>
    <row r="818" spans="2:6">
      <c r="B818" s="2"/>
      <c r="C818" s="3"/>
      <c r="F818" s="4"/>
    </row>
    <row r="819" spans="2:6">
      <c r="B819" s="2"/>
      <c r="C819" s="3"/>
      <c r="F819" s="4"/>
    </row>
    <row r="820" spans="2:6">
      <c r="B820" s="2"/>
      <c r="C820" s="3"/>
      <c r="F820" s="4"/>
    </row>
    <row r="821" spans="2:6">
      <c r="B821" s="2"/>
      <c r="C821" s="3"/>
      <c r="F821" s="4"/>
    </row>
    <row r="822" spans="2:6">
      <c r="B822" s="2"/>
      <c r="C822" s="3"/>
      <c r="F822" s="4"/>
    </row>
    <row r="823" spans="2:6">
      <c r="B823" s="2"/>
      <c r="C823" s="3"/>
      <c r="F823" s="4"/>
    </row>
    <row r="824" spans="2:6">
      <c r="B824" s="2"/>
      <c r="C824" s="3"/>
      <c r="F824" s="4"/>
    </row>
    <row r="825" spans="2:6">
      <c r="B825" s="2"/>
      <c r="C825" s="3"/>
      <c r="F825" s="4"/>
    </row>
    <row r="826" spans="2:6">
      <c r="B826" s="2"/>
      <c r="C826" s="3"/>
      <c r="F826" s="4"/>
    </row>
    <row r="827" spans="2:6">
      <c r="B827" s="2"/>
      <c r="C827" s="3"/>
      <c r="F827" s="4"/>
    </row>
    <row r="828" spans="2:6">
      <c r="B828" s="2"/>
      <c r="C828" s="3"/>
      <c r="F828" s="4"/>
    </row>
    <row r="829" spans="2:6">
      <c r="B829" s="2"/>
      <c r="C829" s="3"/>
      <c r="F829" s="4"/>
    </row>
    <row r="830" spans="2:6">
      <c r="B830" s="2"/>
      <c r="C830" s="3"/>
      <c r="F830" s="4"/>
    </row>
    <row r="831" spans="2:6">
      <c r="B831" s="2"/>
      <c r="C831" s="3"/>
      <c r="F831" s="4"/>
    </row>
    <row r="832" spans="2:6">
      <c r="B832" s="2"/>
      <c r="C832" s="3"/>
      <c r="F832" s="4"/>
    </row>
    <row r="833" spans="2:6">
      <c r="B833" s="2"/>
      <c r="C833" s="3"/>
      <c r="F833" s="4"/>
    </row>
    <row r="834" spans="2:6">
      <c r="B834" s="2"/>
      <c r="C834" s="3"/>
      <c r="F834" s="4"/>
    </row>
    <row r="835" spans="2:6">
      <c r="B835" s="2"/>
      <c r="C835" s="3"/>
      <c r="F835" s="4"/>
    </row>
    <row r="836" spans="2:6">
      <c r="B836" s="2"/>
      <c r="C836" s="3"/>
      <c r="F836" s="4"/>
    </row>
    <row r="837" spans="2:6">
      <c r="B837" s="2"/>
      <c r="C837" s="3"/>
      <c r="F837" s="4"/>
    </row>
    <row r="838" spans="2:6">
      <c r="B838" s="2"/>
      <c r="C838" s="3"/>
      <c r="F838" s="4"/>
    </row>
    <row r="839" spans="2:6">
      <c r="B839" s="2"/>
      <c r="C839" s="3"/>
      <c r="F839" s="4"/>
    </row>
    <row r="840" spans="2:6">
      <c r="B840" s="2"/>
      <c r="C840" s="3"/>
      <c r="F840" s="4"/>
    </row>
    <row r="841" spans="2:6">
      <c r="B841" s="2"/>
      <c r="C841" s="3"/>
      <c r="F841" s="4"/>
    </row>
    <row r="842" spans="2:6">
      <c r="B842" s="2"/>
      <c r="C842" s="3"/>
      <c r="F842" s="4"/>
    </row>
    <row r="843" spans="2:6">
      <c r="B843" s="2"/>
      <c r="C843" s="3"/>
      <c r="F843" s="4"/>
    </row>
    <row r="844" spans="2:6">
      <c r="B844" s="2"/>
      <c r="C844" s="3"/>
      <c r="F844" s="4"/>
    </row>
    <row r="845" spans="2:6">
      <c r="B845" s="2"/>
      <c r="C845" s="3"/>
      <c r="F845" s="4"/>
    </row>
    <row r="846" spans="2:6">
      <c r="B846" s="2"/>
      <c r="C846" s="3"/>
      <c r="F846" s="4"/>
    </row>
    <row r="847" spans="2:6">
      <c r="B847" s="2"/>
      <c r="C847" s="3"/>
      <c r="F847" s="4"/>
    </row>
    <row r="848" spans="2:6">
      <c r="B848" s="2"/>
      <c r="C848" s="3"/>
      <c r="F848" s="4"/>
    </row>
    <row r="849" spans="2:6">
      <c r="B849" s="2"/>
      <c r="C849" s="3"/>
      <c r="F849" s="4"/>
    </row>
    <row r="850" spans="2:6">
      <c r="B850" s="2"/>
      <c r="C850" s="3"/>
      <c r="F850" s="4"/>
    </row>
    <row r="851" spans="2:6">
      <c r="B851" s="2"/>
      <c r="C851" s="3"/>
      <c r="F851" s="4"/>
    </row>
    <row r="852" spans="2:6">
      <c r="B852" s="2"/>
      <c r="C852" s="3"/>
      <c r="F852" s="4"/>
    </row>
    <row r="853" spans="2:6">
      <c r="B853" s="2"/>
      <c r="C853" s="3"/>
      <c r="F853" s="4"/>
    </row>
    <row r="854" spans="2:6">
      <c r="B854" s="2"/>
      <c r="C854" s="3"/>
      <c r="F854" s="4"/>
    </row>
    <row r="855" spans="2:6">
      <c r="B855" s="2"/>
      <c r="C855" s="3"/>
      <c r="F855" s="4"/>
    </row>
    <row r="856" spans="2:6">
      <c r="B856" s="2"/>
      <c r="C856" s="3"/>
      <c r="F856" s="4"/>
    </row>
    <row r="857" spans="2:6">
      <c r="B857" s="2"/>
      <c r="C857" s="3"/>
      <c r="F857" s="4"/>
    </row>
    <row r="858" spans="2:6">
      <c r="B858" s="2"/>
      <c r="C858" s="3"/>
      <c r="F858" s="4"/>
    </row>
    <row r="859" spans="2:6">
      <c r="B859" s="2"/>
      <c r="C859" s="3"/>
      <c r="F859" s="4"/>
    </row>
    <row r="860" spans="2:6">
      <c r="B860" s="2"/>
      <c r="C860" s="3"/>
      <c r="F860" s="4"/>
    </row>
    <row r="861" spans="2:6">
      <c r="B861" s="2"/>
      <c r="C861" s="3"/>
      <c r="F861" s="4"/>
    </row>
    <row r="862" spans="2:6">
      <c r="B862" s="2"/>
      <c r="C862" s="3"/>
      <c r="F862" s="4"/>
    </row>
    <row r="863" spans="2:6">
      <c r="B863" s="2"/>
      <c r="C863" s="3"/>
      <c r="F863" s="4"/>
    </row>
    <row r="864" spans="2:6">
      <c r="B864" s="2"/>
      <c r="C864" s="3"/>
      <c r="F864" s="4"/>
    </row>
    <row r="865" spans="2:6">
      <c r="B865" s="2"/>
      <c r="C865" s="3"/>
      <c r="F865" s="4"/>
    </row>
    <row r="866" spans="2:6">
      <c r="B866" s="2"/>
      <c r="C866" s="3"/>
      <c r="F866" s="4"/>
    </row>
    <row r="867" spans="2:6">
      <c r="B867" s="2"/>
      <c r="C867" s="3"/>
      <c r="F867" s="4"/>
    </row>
    <row r="868" spans="2:6">
      <c r="B868" s="2"/>
      <c r="C868" s="3"/>
      <c r="F868" s="4"/>
    </row>
    <row r="869" spans="2:6">
      <c r="B869" s="2"/>
      <c r="C869" s="3"/>
      <c r="F869" s="4"/>
    </row>
    <row r="870" spans="2:6">
      <c r="B870" s="2"/>
      <c r="C870" s="3"/>
      <c r="F870" s="4"/>
    </row>
    <row r="871" spans="2:6">
      <c r="B871" s="2"/>
      <c r="C871" s="3"/>
      <c r="F871" s="4"/>
    </row>
    <row r="872" spans="2:6">
      <c r="B872" s="2"/>
      <c r="C872" s="3"/>
      <c r="F872" s="4"/>
    </row>
    <row r="873" spans="2:6">
      <c r="B873" s="2"/>
      <c r="C873" s="3"/>
      <c r="F873" s="4"/>
    </row>
    <row r="874" spans="2:6">
      <c r="B874" s="2"/>
      <c r="C874" s="3"/>
      <c r="F874" s="4"/>
    </row>
    <row r="875" spans="2:6">
      <c r="B875" s="2"/>
      <c r="C875" s="3"/>
      <c r="F875" s="4"/>
    </row>
    <row r="876" spans="2:6">
      <c r="B876" s="2"/>
      <c r="C876" s="3"/>
      <c r="F876" s="4"/>
    </row>
    <row r="877" spans="2:6">
      <c r="B877" s="2"/>
      <c r="C877" s="3"/>
      <c r="F877" s="4"/>
    </row>
    <row r="878" spans="2:6">
      <c r="B878" s="2"/>
      <c r="C878" s="3"/>
      <c r="F878" s="4"/>
    </row>
    <row r="879" spans="2:6">
      <c r="B879" s="2"/>
      <c r="C879" s="3"/>
      <c r="F879" s="4"/>
    </row>
    <row r="880" spans="2:6">
      <c r="B880" s="2"/>
      <c r="C880" s="3"/>
      <c r="F880" s="4"/>
    </row>
    <row r="881" spans="2:6">
      <c r="B881" s="2"/>
      <c r="C881" s="3"/>
      <c r="F881" s="4"/>
    </row>
    <row r="882" spans="2:6">
      <c r="B882" s="2"/>
      <c r="C882" s="3"/>
      <c r="F882" s="4"/>
    </row>
    <row r="883" spans="2:6">
      <c r="B883" s="2"/>
      <c r="C883" s="3"/>
      <c r="F883" s="4"/>
    </row>
    <row r="884" spans="2:6">
      <c r="B884" s="2"/>
      <c r="C884" s="3"/>
      <c r="F884" s="4"/>
    </row>
    <row r="885" spans="2:6">
      <c r="B885" s="2"/>
      <c r="C885" s="3"/>
      <c r="F885" s="4"/>
    </row>
    <row r="886" spans="2:6">
      <c r="B886" s="2"/>
      <c r="C886" s="3"/>
      <c r="F886" s="4"/>
    </row>
    <row r="887" spans="2:6">
      <c r="B887" s="2"/>
      <c r="C887" s="3"/>
      <c r="F887" s="4"/>
    </row>
    <row r="888" spans="2:6">
      <c r="B888" s="2"/>
      <c r="C888" s="3"/>
      <c r="F888" s="4"/>
    </row>
    <row r="889" spans="2:6">
      <c r="B889" s="2"/>
      <c r="C889" s="3"/>
      <c r="F889" s="4"/>
    </row>
    <row r="890" spans="2:6">
      <c r="B890" s="2"/>
      <c r="C890" s="3"/>
      <c r="F890" s="4"/>
    </row>
    <row r="891" spans="2:6">
      <c r="B891" s="2"/>
      <c r="C891" s="3"/>
      <c r="F891" s="4"/>
    </row>
    <row r="892" spans="2:6">
      <c r="B892" s="2"/>
      <c r="C892" s="3"/>
      <c r="F892" s="4"/>
    </row>
    <row r="893" spans="2:6">
      <c r="B893" s="2"/>
      <c r="C893" s="3"/>
      <c r="F893" s="4"/>
    </row>
    <row r="894" spans="2:6">
      <c r="B894" s="2"/>
      <c r="C894" s="3"/>
      <c r="F894" s="4"/>
    </row>
    <row r="895" spans="2:6">
      <c r="B895" s="2"/>
      <c r="C895" s="3"/>
      <c r="F895" s="4"/>
    </row>
    <row r="896" spans="2:6">
      <c r="B896" s="2"/>
      <c r="C896" s="3"/>
      <c r="F896" s="4"/>
    </row>
    <row r="897" spans="2:6">
      <c r="B897" s="2"/>
      <c r="C897" s="3"/>
      <c r="F897" s="4"/>
    </row>
    <row r="898" spans="2:6">
      <c r="B898" s="2"/>
      <c r="C898" s="3"/>
      <c r="F898" s="4"/>
    </row>
    <row r="899" spans="2:6">
      <c r="B899" s="2"/>
      <c r="C899" s="3"/>
      <c r="F899" s="4"/>
    </row>
    <row r="900" spans="2:6">
      <c r="B900" s="2"/>
      <c r="C900" s="3"/>
      <c r="F900" s="4"/>
    </row>
    <row r="901" spans="2:6">
      <c r="B901" s="2"/>
      <c r="C901" s="3"/>
      <c r="F901" s="4"/>
    </row>
    <row r="902" spans="2:6">
      <c r="B902" s="2"/>
      <c r="C902" s="3"/>
      <c r="F902" s="4"/>
    </row>
    <row r="903" spans="2:6">
      <c r="B903" s="2"/>
      <c r="C903" s="3"/>
      <c r="F903" s="4"/>
    </row>
    <row r="904" spans="2:6">
      <c r="B904" s="2"/>
      <c r="C904" s="3"/>
      <c r="F904" s="4"/>
    </row>
    <row r="905" spans="2:6">
      <c r="B905" s="2"/>
      <c r="C905" s="3"/>
      <c r="F905" s="4"/>
    </row>
    <row r="906" spans="2:6">
      <c r="B906" s="2"/>
      <c r="C906" s="3"/>
      <c r="F906" s="4"/>
    </row>
    <row r="907" spans="2:6">
      <c r="B907" s="2"/>
      <c r="C907" s="3"/>
      <c r="F907" s="4"/>
    </row>
    <row r="908" spans="2:6">
      <c r="B908" s="2"/>
      <c r="C908" s="3"/>
      <c r="F908" s="4"/>
    </row>
    <row r="909" spans="2:6">
      <c r="B909" s="2"/>
      <c r="C909" s="3"/>
      <c r="F909" s="4"/>
    </row>
    <row r="910" spans="2:6">
      <c r="B910" s="2"/>
      <c r="C910" s="3"/>
      <c r="F910" s="4"/>
    </row>
    <row r="911" spans="2:6">
      <c r="B911" s="2"/>
      <c r="C911" s="3"/>
      <c r="F911" s="4"/>
    </row>
    <row r="912" spans="2:6">
      <c r="B912" s="2"/>
      <c r="C912" s="3"/>
      <c r="F912" s="4"/>
    </row>
    <row r="913" spans="2:6">
      <c r="B913" s="2"/>
      <c r="C913" s="3"/>
      <c r="F913" s="4"/>
    </row>
    <row r="914" spans="2:6">
      <c r="B914" s="2"/>
      <c r="C914" s="3"/>
      <c r="F914" s="4"/>
    </row>
    <row r="915" spans="2:6">
      <c r="B915" s="2"/>
      <c r="C915" s="3"/>
      <c r="F915" s="4"/>
    </row>
    <row r="916" spans="2:6">
      <c r="B916" s="2"/>
      <c r="C916" s="3"/>
      <c r="F916" s="4"/>
    </row>
    <row r="917" spans="2:6">
      <c r="B917" s="2"/>
      <c r="C917" s="3"/>
      <c r="F917" s="4"/>
    </row>
    <row r="918" spans="2:6">
      <c r="B918" s="2"/>
      <c r="C918" s="3"/>
      <c r="F918" s="4"/>
    </row>
    <row r="919" spans="2:6">
      <c r="B919" s="2"/>
      <c r="C919" s="3"/>
      <c r="F919" s="4"/>
    </row>
    <row r="920" spans="2:6">
      <c r="B920" s="2"/>
      <c r="C920" s="3"/>
      <c r="F920" s="4"/>
    </row>
    <row r="921" spans="2:6">
      <c r="B921" s="2"/>
      <c r="C921" s="3"/>
      <c r="F921" s="4"/>
    </row>
    <row r="922" spans="2:6">
      <c r="B922" s="2"/>
      <c r="C922" s="3"/>
      <c r="F922" s="4"/>
    </row>
    <row r="923" spans="2:6">
      <c r="B923" s="2"/>
      <c r="C923" s="3"/>
      <c r="F923" s="4"/>
    </row>
    <row r="924" spans="2:6">
      <c r="B924" s="2"/>
      <c r="C924" s="3"/>
      <c r="F924" s="4"/>
    </row>
    <row r="925" spans="2:6">
      <c r="B925" s="2"/>
      <c r="C925" s="3"/>
      <c r="F925" s="4"/>
    </row>
    <row r="926" spans="2:6">
      <c r="B926" s="2"/>
      <c r="C926" s="3"/>
      <c r="F926" s="4"/>
    </row>
    <row r="927" spans="2:6">
      <c r="B927" s="2"/>
      <c r="C927" s="3"/>
      <c r="F927" s="4"/>
    </row>
    <row r="928" spans="2:6">
      <c r="B928" s="2"/>
      <c r="C928" s="3"/>
      <c r="F928" s="4"/>
    </row>
    <row r="929" spans="2:6">
      <c r="B929" s="2"/>
      <c r="C929" s="3"/>
      <c r="F929" s="4"/>
    </row>
    <row r="930" spans="2:6">
      <c r="B930" s="2"/>
      <c r="C930" s="3"/>
      <c r="F930" s="4"/>
    </row>
    <row r="931" spans="2:6">
      <c r="B931" s="2"/>
      <c r="C931" s="3"/>
      <c r="F931" s="4"/>
    </row>
    <row r="932" spans="2:6">
      <c r="B932" s="2"/>
      <c r="C932" s="3"/>
      <c r="F932" s="4"/>
    </row>
    <row r="933" spans="2:6">
      <c r="B933" s="2"/>
      <c r="C933" s="3"/>
      <c r="F933" s="4"/>
    </row>
    <row r="934" spans="2:6">
      <c r="B934" s="2"/>
      <c r="C934" s="3"/>
      <c r="F934" s="4"/>
    </row>
    <row r="935" spans="2:6">
      <c r="B935" s="2"/>
      <c r="C935" s="3"/>
      <c r="F935" s="4"/>
    </row>
    <row r="936" spans="2:6">
      <c r="B936" s="2"/>
      <c r="C936" s="3"/>
      <c r="F936" s="4"/>
    </row>
    <row r="937" spans="2:6">
      <c r="B937" s="2"/>
      <c r="C937" s="3"/>
      <c r="F937" s="4"/>
    </row>
    <row r="938" spans="2:6">
      <c r="B938" s="2"/>
      <c r="C938" s="3"/>
      <c r="F938" s="4"/>
    </row>
    <row r="939" spans="2:6">
      <c r="B939" s="2"/>
      <c r="C939" s="3"/>
      <c r="F939" s="4"/>
    </row>
    <row r="940" spans="2:6">
      <c r="B940" s="2"/>
      <c r="C940" s="3"/>
      <c r="F940" s="4"/>
    </row>
    <row r="941" spans="2:6">
      <c r="B941" s="2"/>
      <c r="C941" s="3"/>
      <c r="F941" s="4"/>
    </row>
    <row r="942" spans="2:6">
      <c r="B942" s="2"/>
      <c r="C942" s="3"/>
      <c r="F942" s="4"/>
    </row>
    <row r="943" spans="2:6">
      <c r="B943" s="2"/>
      <c r="C943" s="3"/>
      <c r="F943" s="4"/>
    </row>
    <row r="944" spans="2:6">
      <c r="B944" s="2"/>
      <c r="C944" s="3"/>
      <c r="F944" s="4"/>
    </row>
    <row r="945" spans="2:6">
      <c r="B945" s="2"/>
      <c r="C945" s="3"/>
      <c r="F945" s="4"/>
    </row>
    <row r="946" spans="2:6">
      <c r="B946" s="2"/>
      <c r="C946" s="3"/>
      <c r="F946" s="4"/>
    </row>
    <row r="947" spans="2:6">
      <c r="B947" s="2"/>
      <c r="C947" s="3"/>
      <c r="F947" s="4"/>
    </row>
    <row r="948" spans="2:6">
      <c r="B948" s="2"/>
      <c r="C948" s="3"/>
      <c r="F948" s="4"/>
    </row>
    <row r="949" spans="2:6">
      <c r="B949" s="2"/>
      <c r="C949" s="3"/>
      <c r="F949" s="4"/>
    </row>
    <row r="950" spans="2:6">
      <c r="B950" s="2"/>
      <c r="C950" s="3"/>
      <c r="F950" s="4"/>
    </row>
    <row r="951" spans="2:6">
      <c r="B951" s="2"/>
      <c r="C951" s="3"/>
      <c r="F951" s="4"/>
    </row>
    <row r="952" spans="2:6">
      <c r="B952" s="2"/>
      <c r="C952" s="3"/>
      <c r="F952" s="4"/>
    </row>
    <row r="953" spans="2:6">
      <c r="B953" s="2"/>
      <c r="C953" s="3"/>
      <c r="F953" s="4"/>
    </row>
    <row r="954" spans="2:6">
      <c r="B954" s="2"/>
      <c r="C954" s="3"/>
      <c r="F954" s="4"/>
    </row>
    <row r="955" spans="2:6">
      <c r="B955" s="2"/>
      <c r="C955" s="3"/>
      <c r="F955" s="4"/>
    </row>
    <row r="956" spans="2:6">
      <c r="B956" s="2"/>
      <c r="C956" s="3"/>
      <c r="F956" s="4"/>
    </row>
    <row r="957" spans="2:6">
      <c r="B957" s="2"/>
      <c r="C957" s="3"/>
      <c r="F957" s="4"/>
    </row>
    <row r="958" spans="2:6">
      <c r="B958" s="2"/>
      <c r="C958" s="3"/>
      <c r="F958" s="4"/>
    </row>
    <row r="959" spans="2:6">
      <c r="B959" s="2"/>
      <c r="C959" s="3"/>
      <c r="F959" s="4"/>
    </row>
    <row r="960" spans="2:6">
      <c r="B960" s="2"/>
      <c r="C960" s="3"/>
      <c r="F960" s="4"/>
    </row>
    <row r="961" spans="2:6">
      <c r="B961" s="2"/>
      <c r="C961" s="3"/>
      <c r="F961" s="4"/>
    </row>
    <row r="962" spans="2:6">
      <c r="B962" s="2"/>
      <c r="C962" s="3"/>
      <c r="F962" s="4"/>
    </row>
    <row r="963" spans="2:6">
      <c r="B963" s="2"/>
      <c r="C963" s="3"/>
      <c r="F963" s="4"/>
    </row>
    <row r="964" spans="2:6">
      <c r="B964" s="2"/>
      <c r="C964" s="3"/>
      <c r="F964" s="4"/>
    </row>
    <row r="965" spans="2:6">
      <c r="B965" s="2"/>
      <c r="C965" s="3"/>
      <c r="F965" s="4"/>
    </row>
    <row r="966" spans="2:6">
      <c r="B966" s="2"/>
      <c r="C966" s="3"/>
      <c r="F966" s="4"/>
    </row>
    <row r="967" spans="2:6">
      <c r="B967" s="2"/>
      <c r="C967" s="3"/>
      <c r="F967" s="4"/>
    </row>
    <row r="968" spans="2:6">
      <c r="B968" s="2"/>
      <c r="C968" s="3"/>
      <c r="F968" s="4"/>
    </row>
    <row r="969" spans="2:6">
      <c r="B969" s="2"/>
      <c r="C969" s="3"/>
      <c r="F969" s="4"/>
    </row>
    <row r="970" spans="2:6">
      <c r="B970" s="2"/>
      <c r="C970" s="3"/>
      <c r="F970" s="4"/>
    </row>
    <row r="971" spans="2:6">
      <c r="B971" s="2"/>
      <c r="C971" s="3"/>
      <c r="F971" s="4"/>
    </row>
    <row r="972" spans="2:6">
      <c r="B972" s="2"/>
      <c r="C972" s="3"/>
      <c r="F972" s="4"/>
    </row>
    <row r="973" spans="2:6">
      <c r="B973" s="2"/>
      <c r="C973" s="3"/>
      <c r="F973" s="4"/>
    </row>
    <row r="974" spans="2:6">
      <c r="B974" s="2"/>
      <c r="C974" s="3"/>
      <c r="F974" s="4"/>
    </row>
    <row r="975" spans="2:6">
      <c r="B975" s="2"/>
      <c r="C975" s="3"/>
      <c r="F975" s="4"/>
    </row>
    <row r="976" spans="2:6">
      <c r="B976" s="2"/>
      <c r="C976" s="3"/>
      <c r="F976" s="4"/>
    </row>
    <row r="977" spans="2:6">
      <c r="B977" s="2"/>
      <c r="C977" s="3"/>
      <c r="F977" s="4"/>
    </row>
    <row r="978" spans="2:6">
      <c r="B978" s="2"/>
      <c r="C978" s="3"/>
      <c r="F978" s="4"/>
    </row>
    <row r="979" spans="2:6">
      <c r="B979" s="2"/>
      <c r="C979" s="3"/>
      <c r="F979" s="4"/>
    </row>
    <row r="980" spans="2:6">
      <c r="B980" s="2"/>
      <c r="C980" s="3"/>
      <c r="F980" s="4"/>
    </row>
    <row r="981" spans="2:6">
      <c r="B981" s="2"/>
      <c r="C981" s="3"/>
      <c r="F981" s="4"/>
    </row>
    <row r="982" spans="2:6">
      <c r="B982" s="2"/>
      <c r="C982" s="3"/>
      <c r="F982" s="4"/>
    </row>
    <row r="983" spans="2:6">
      <c r="B983" s="2"/>
      <c r="C983" s="3"/>
      <c r="F983" s="4"/>
    </row>
    <row r="984" spans="2:6">
      <c r="B984" s="2"/>
      <c r="C984" s="3"/>
      <c r="F984" s="4"/>
    </row>
    <row r="985" spans="2:6">
      <c r="B985" s="2"/>
      <c r="C985" s="3"/>
      <c r="F985" s="4"/>
    </row>
    <row r="986" spans="2:6">
      <c r="B986" s="2"/>
      <c r="C986" s="3"/>
      <c r="F986" s="4"/>
    </row>
    <row r="987" spans="2:6">
      <c r="B987" s="2"/>
      <c r="C987" s="3"/>
      <c r="F987" s="4"/>
    </row>
    <row r="988" spans="2:6">
      <c r="B988" s="2"/>
      <c r="C988" s="3"/>
      <c r="F988" s="4"/>
    </row>
    <row r="989" spans="2:6">
      <c r="B989" s="2"/>
      <c r="C989" s="3"/>
      <c r="F989" s="4"/>
    </row>
    <row r="990" spans="2:6">
      <c r="B990" s="2"/>
      <c r="C990" s="3"/>
      <c r="F990" s="4"/>
    </row>
    <row r="991" spans="2:6">
      <c r="B991" s="2"/>
      <c r="C991" s="3"/>
      <c r="F991" s="4"/>
    </row>
  </sheetData>
  <mergeCells count="4">
    <mergeCell ref="B8:E8"/>
    <mergeCell ref="B1:F1"/>
    <mergeCell ref="B2:F2"/>
    <mergeCell ref="B3:F3"/>
  </mergeCells>
  <phoneticPr fontId="15" type="noConversion"/>
  <pageMargins left="0.25" right="0.25" top="0.75" bottom="0.75"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7229-0C01-4218-81E7-B61E958D228D}">
  <sheetPr>
    <tabColor rgb="FFFF0000"/>
    <pageSetUpPr fitToPage="1"/>
  </sheetPr>
  <dimension ref="A1:AJ1038"/>
  <sheetViews>
    <sheetView view="pageBreakPreview" topLeftCell="A9" zoomScaleNormal="100" zoomScaleSheetLayoutView="100" workbookViewId="0">
      <selection activeCell="C10" sqref="C10"/>
    </sheetView>
  </sheetViews>
  <sheetFormatPr defaultColWidth="14.42578125" defaultRowHeight="15" customHeight="1"/>
  <cols>
    <col min="1" max="1" width="8.7109375" style="12" customWidth="1"/>
    <col min="2" max="2" width="7.7109375" style="17" customWidth="1"/>
    <col min="3" max="3" width="50.42578125" style="12" customWidth="1"/>
    <col min="4" max="4" width="7.7109375" style="17" customWidth="1"/>
    <col min="5" max="5" width="8.28515625" style="12" customWidth="1"/>
    <col min="6" max="6" width="17.42578125" style="21" customWidth="1"/>
    <col min="7" max="7" width="19.42578125" style="21" customWidth="1"/>
    <col min="8" max="8" width="41.5703125" style="12" customWidth="1"/>
    <col min="9" max="11" width="8.7109375" style="12" customWidth="1"/>
    <col min="12" max="12" width="62.28515625" style="12" customWidth="1"/>
    <col min="13" max="26" width="8.7109375" style="12" customWidth="1"/>
    <col min="27" max="27" width="4.42578125" style="12" customWidth="1"/>
    <col min="28" max="28" width="7.42578125" style="12" customWidth="1"/>
    <col min="29" max="34" width="8.7109375" style="12" customWidth="1"/>
    <col min="35" max="35" width="5.28515625" style="12" customWidth="1"/>
    <col min="36" max="36" width="4.7109375" style="12" customWidth="1"/>
    <col min="37" max="16384" width="14.42578125" style="12"/>
  </cols>
  <sheetData>
    <row r="1" spans="1:36" ht="13.9">
      <c r="A1" s="9"/>
      <c r="B1" s="10"/>
      <c r="C1" s="9"/>
      <c r="D1" s="10"/>
      <c r="E1" s="11"/>
      <c r="G1" s="20"/>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2" spans="1:36" ht="51.6" customHeight="1">
      <c r="A2" s="13"/>
      <c r="B2" s="139" t="s">
        <v>13</v>
      </c>
      <c r="C2" s="140"/>
      <c r="D2" s="140"/>
      <c r="E2" s="140"/>
      <c r="F2" s="140"/>
      <c r="G2" s="141"/>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row>
    <row r="3" spans="1:36" ht="14.45">
      <c r="A3" s="13"/>
      <c r="B3" s="29"/>
      <c r="C3" s="30" t="s">
        <v>14</v>
      </c>
      <c r="D3" s="29"/>
      <c r="E3" s="31"/>
      <c r="F3" s="32"/>
      <c r="G3" s="32"/>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6" ht="43.5" customHeight="1">
      <c r="A4" s="13"/>
      <c r="B4" s="122" t="s">
        <v>15</v>
      </c>
      <c r="C4" s="123" t="s">
        <v>16</v>
      </c>
      <c r="D4" s="122" t="s">
        <v>4</v>
      </c>
      <c r="E4" s="124" t="s">
        <v>17</v>
      </c>
      <c r="F4" s="125" t="s">
        <v>18</v>
      </c>
      <c r="G4" s="125" t="s">
        <v>19</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5" spans="1:36">
      <c r="A5" s="13"/>
      <c r="B5" s="126"/>
      <c r="C5" s="127"/>
      <c r="D5" s="126"/>
      <c r="E5" s="128"/>
      <c r="F5" s="129"/>
      <c r="G5" s="129"/>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ht="40.15" customHeight="1">
      <c r="A6" s="13"/>
      <c r="B6" s="33" t="s">
        <v>20</v>
      </c>
      <c r="C6" s="34" t="s">
        <v>21</v>
      </c>
      <c r="D6" s="35" t="s">
        <v>22</v>
      </c>
      <c r="E6" s="36">
        <v>110</v>
      </c>
      <c r="F6" s="37"/>
      <c r="G6" s="37">
        <f t="shared" ref="G6:G23" si="0">F6*E6</f>
        <v>0</v>
      </c>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21.75" customHeight="1">
      <c r="A7" s="13"/>
      <c r="B7" s="33" t="s">
        <v>23</v>
      </c>
      <c r="C7" s="34" t="s">
        <v>24</v>
      </c>
      <c r="D7" s="35" t="s">
        <v>22</v>
      </c>
      <c r="E7" s="36">
        <v>43</v>
      </c>
      <c r="F7" s="37"/>
      <c r="G7" s="37">
        <f t="shared" si="0"/>
        <v>0</v>
      </c>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spans="1:36" ht="26.25" customHeight="1">
      <c r="A8" s="13"/>
      <c r="B8" s="33" t="s">
        <v>25</v>
      </c>
      <c r="C8" s="34" t="s">
        <v>26</v>
      </c>
      <c r="D8" s="35" t="s">
        <v>27</v>
      </c>
      <c r="E8" s="36">
        <v>105</v>
      </c>
      <c r="F8" s="37"/>
      <c r="G8" s="37">
        <f t="shared" si="0"/>
        <v>0</v>
      </c>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ht="39" customHeight="1">
      <c r="A9" s="13"/>
      <c r="B9" s="33" t="s">
        <v>28</v>
      </c>
      <c r="C9" s="34" t="s">
        <v>29</v>
      </c>
      <c r="D9" s="35" t="s">
        <v>8</v>
      </c>
      <c r="E9" s="36">
        <v>2</v>
      </c>
      <c r="F9" s="37"/>
      <c r="G9" s="37">
        <f t="shared" si="0"/>
        <v>0</v>
      </c>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row r="10" spans="1:36" ht="119.25" customHeight="1">
      <c r="A10" s="13"/>
      <c r="B10" s="33" t="s">
        <v>30</v>
      </c>
      <c r="C10" s="34" t="s">
        <v>31</v>
      </c>
      <c r="D10" s="35" t="s">
        <v>27</v>
      </c>
      <c r="E10" s="36">
        <v>226</v>
      </c>
      <c r="F10" s="37"/>
      <c r="G10" s="37">
        <f t="shared" si="0"/>
        <v>0</v>
      </c>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row>
    <row r="11" spans="1:36" ht="14.45">
      <c r="A11" s="13"/>
      <c r="B11" s="33"/>
      <c r="C11" s="34"/>
      <c r="D11" s="35"/>
      <c r="E11" s="36"/>
      <c r="F11" s="37"/>
      <c r="G11" s="37">
        <f t="shared" si="0"/>
        <v>0</v>
      </c>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6" ht="15.6">
      <c r="A12" s="9"/>
      <c r="B12" s="38"/>
      <c r="C12" s="39" t="s">
        <v>32</v>
      </c>
      <c r="D12" s="40"/>
      <c r="E12" s="41"/>
      <c r="F12" s="37"/>
      <c r="G12" s="37">
        <f t="shared" si="0"/>
        <v>0</v>
      </c>
      <c r="H12" s="9"/>
      <c r="I12" s="9"/>
      <c r="J12" s="9"/>
      <c r="K12" s="9"/>
      <c r="L12" s="9"/>
      <c r="M12" s="9"/>
      <c r="N12" s="9"/>
      <c r="O12" s="9"/>
      <c r="P12" s="9"/>
      <c r="Q12" s="9"/>
      <c r="R12" s="9"/>
      <c r="S12" s="9"/>
      <c r="T12" s="9"/>
      <c r="U12" s="9"/>
      <c r="V12" s="9"/>
      <c r="W12" s="9"/>
      <c r="X12" s="9"/>
      <c r="Y12" s="9"/>
      <c r="Z12" s="9"/>
      <c r="AA12" s="9"/>
      <c r="AB12" s="11"/>
      <c r="AC12" s="9"/>
      <c r="AD12" s="9"/>
      <c r="AE12" s="9"/>
      <c r="AF12" s="9"/>
      <c r="AG12" s="9"/>
      <c r="AH12" s="9"/>
      <c r="AI12" s="9"/>
      <c r="AJ12" s="9"/>
    </row>
    <row r="13" spans="1:36" ht="31.15">
      <c r="A13" s="9"/>
      <c r="B13" s="38"/>
      <c r="C13" s="39" t="s">
        <v>33</v>
      </c>
      <c r="D13" s="40"/>
      <c r="E13" s="41"/>
      <c r="F13" s="37"/>
      <c r="G13" s="37">
        <f t="shared" si="0"/>
        <v>0</v>
      </c>
      <c r="H13" s="9"/>
      <c r="I13" s="9"/>
      <c r="J13" s="9"/>
      <c r="K13" s="9"/>
      <c r="L13" s="9"/>
      <c r="M13" s="9"/>
      <c r="N13" s="9"/>
      <c r="O13" s="9"/>
      <c r="P13" s="9"/>
      <c r="Q13" s="9"/>
      <c r="R13" s="9"/>
      <c r="S13" s="9"/>
      <c r="T13" s="9"/>
      <c r="U13" s="9"/>
      <c r="V13" s="9"/>
      <c r="W13" s="9"/>
      <c r="X13" s="9"/>
      <c r="Y13" s="9"/>
      <c r="Z13" s="9"/>
      <c r="AA13" s="9"/>
      <c r="AB13" s="11"/>
      <c r="AC13" s="9"/>
      <c r="AD13" s="9"/>
      <c r="AE13" s="9"/>
      <c r="AF13" s="9"/>
      <c r="AG13" s="9"/>
      <c r="AH13" s="9"/>
      <c r="AI13" s="9"/>
      <c r="AJ13" s="9"/>
    </row>
    <row r="14" spans="1:36" ht="22.5" customHeight="1">
      <c r="A14" s="9"/>
      <c r="B14" s="42" t="s">
        <v>34</v>
      </c>
      <c r="C14" s="43" t="s">
        <v>35</v>
      </c>
      <c r="D14" s="44" t="s">
        <v>36</v>
      </c>
      <c r="E14" s="45">
        <v>3</v>
      </c>
      <c r="F14" s="37"/>
      <c r="G14" s="37">
        <f t="shared" si="0"/>
        <v>0</v>
      </c>
      <c r="H14" s="9"/>
      <c r="I14" s="9"/>
      <c r="J14" s="9"/>
      <c r="K14" s="9"/>
      <c r="L14" s="9"/>
      <c r="M14" s="9"/>
      <c r="N14" s="9"/>
      <c r="O14" s="9"/>
      <c r="P14" s="9"/>
      <c r="Q14" s="9"/>
      <c r="R14" s="9"/>
      <c r="S14" s="9"/>
      <c r="T14" s="9"/>
      <c r="U14" s="9"/>
      <c r="V14" s="9"/>
      <c r="W14" s="9"/>
      <c r="X14" s="9"/>
      <c r="Y14" s="9"/>
      <c r="Z14" s="9"/>
      <c r="AA14" s="9"/>
      <c r="AB14" s="11"/>
      <c r="AC14" s="9"/>
      <c r="AD14" s="9"/>
      <c r="AE14" s="9"/>
      <c r="AF14" s="9"/>
      <c r="AG14" s="9"/>
      <c r="AH14" s="9"/>
      <c r="AI14" s="9"/>
      <c r="AJ14" s="9"/>
    </row>
    <row r="15" spans="1:36" ht="15.6">
      <c r="A15" s="9"/>
      <c r="B15" s="42"/>
      <c r="C15" s="43"/>
      <c r="D15" s="44"/>
      <c r="E15" s="45"/>
      <c r="F15" s="37"/>
      <c r="G15" s="37">
        <f t="shared" si="0"/>
        <v>0</v>
      </c>
      <c r="H15" s="9"/>
      <c r="I15" s="9"/>
      <c r="J15" s="9"/>
      <c r="K15" s="9"/>
      <c r="L15" s="9"/>
      <c r="M15" s="9"/>
      <c r="N15" s="9"/>
      <c r="O15" s="9"/>
      <c r="P15" s="9"/>
      <c r="Q15" s="9"/>
      <c r="R15" s="9"/>
      <c r="S15" s="9"/>
      <c r="T15" s="9"/>
      <c r="U15" s="9"/>
      <c r="V15" s="9"/>
      <c r="W15" s="9"/>
      <c r="X15" s="9"/>
      <c r="Y15" s="9"/>
      <c r="Z15" s="9"/>
      <c r="AA15" s="9"/>
      <c r="AB15" s="11"/>
      <c r="AC15" s="9"/>
      <c r="AD15" s="9"/>
      <c r="AE15" s="9"/>
      <c r="AF15" s="9"/>
      <c r="AG15" s="9"/>
      <c r="AH15" s="9"/>
      <c r="AI15" s="9"/>
      <c r="AJ15" s="9"/>
    </row>
    <row r="16" spans="1:36" ht="63" customHeight="1">
      <c r="A16" s="9"/>
      <c r="B16" s="42"/>
      <c r="C16" s="39" t="s">
        <v>37</v>
      </c>
      <c r="D16" s="44"/>
      <c r="E16" s="45"/>
      <c r="F16" s="37"/>
      <c r="G16" s="37">
        <f t="shared" si="0"/>
        <v>0</v>
      </c>
      <c r="H16" s="9"/>
      <c r="I16" s="9"/>
      <c r="J16" s="9"/>
      <c r="K16" s="9"/>
      <c r="L16" s="9"/>
      <c r="M16" s="9"/>
      <c r="N16" s="9"/>
      <c r="O16" s="9"/>
      <c r="P16" s="9"/>
      <c r="Q16" s="9"/>
      <c r="R16" s="9"/>
      <c r="S16" s="9"/>
      <c r="T16" s="9"/>
      <c r="U16" s="9"/>
      <c r="V16" s="9"/>
      <c r="W16" s="9"/>
      <c r="X16" s="9"/>
      <c r="Y16" s="9"/>
      <c r="Z16" s="9"/>
      <c r="AA16" s="9">
        <v>0.6</v>
      </c>
      <c r="AB16" s="11">
        <f>AA16*E16</f>
        <v>0</v>
      </c>
      <c r="AC16" s="9"/>
      <c r="AD16" s="9"/>
      <c r="AE16" s="9"/>
      <c r="AF16" s="9"/>
      <c r="AG16" s="9"/>
      <c r="AH16" s="9"/>
      <c r="AI16" s="9"/>
      <c r="AJ16" s="9"/>
    </row>
    <row r="17" spans="1:36" ht="15.6">
      <c r="A17" s="9"/>
      <c r="B17" s="42" t="s">
        <v>38</v>
      </c>
      <c r="C17" s="43" t="s">
        <v>39</v>
      </c>
      <c r="D17" s="33" t="s">
        <v>40</v>
      </c>
      <c r="E17" s="46">
        <v>200</v>
      </c>
      <c r="F17" s="37"/>
      <c r="G17" s="37">
        <f t="shared" si="0"/>
        <v>0</v>
      </c>
      <c r="H17" s="9"/>
      <c r="I17" s="9"/>
      <c r="J17" s="9"/>
      <c r="K17" s="9"/>
      <c r="L17" s="9"/>
      <c r="M17" s="9"/>
      <c r="N17" s="9"/>
      <c r="O17" s="9"/>
      <c r="P17" s="9"/>
      <c r="Q17" s="9"/>
      <c r="R17" s="9"/>
      <c r="S17" s="9"/>
      <c r="T17" s="9"/>
      <c r="U17" s="9"/>
      <c r="V17" s="9"/>
      <c r="W17" s="9"/>
      <c r="X17" s="9"/>
      <c r="Y17" s="9"/>
      <c r="Z17" s="9"/>
      <c r="AA17" s="9"/>
      <c r="AB17" s="11"/>
      <c r="AC17" s="9"/>
      <c r="AD17" s="9"/>
      <c r="AE17" s="9"/>
      <c r="AF17" s="9"/>
      <c r="AG17" s="9"/>
      <c r="AH17" s="9"/>
      <c r="AI17" s="9"/>
      <c r="AJ17" s="9"/>
    </row>
    <row r="18" spans="1:36" ht="22.5" customHeight="1">
      <c r="A18" s="9"/>
      <c r="B18" s="42" t="s">
        <v>41</v>
      </c>
      <c r="C18" s="43" t="s">
        <v>42</v>
      </c>
      <c r="D18" s="33" t="s">
        <v>40</v>
      </c>
      <c r="E18" s="46">
        <v>125</v>
      </c>
      <c r="F18" s="37"/>
      <c r="G18" s="37">
        <f t="shared" si="0"/>
        <v>0</v>
      </c>
      <c r="H18" s="9"/>
      <c r="I18" s="9"/>
      <c r="J18" s="9"/>
      <c r="K18" s="9"/>
      <c r="L18" s="9"/>
      <c r="M18" s="9"/>
      <c r="N18" s="9"/>
      <c r="O18" s="9"/>
      <c r="P18" s="9"/>
      <c r="Q18" s="9"/>
      <c r="R18" s="9"/>
      <c r="S18" s="9"/>
      <c r="T18" s="9"/>
      <c r="U18" s="9"/>
      <c r="V18" s="9"/>
      <c r="W18" s="9"/>
      <c r="X18" s="9"/>
      <c r="Y18" s="9"/>
      <c r="Z18" s="9"/>
      <c r="AA18" s="9"/>
      <c r="AB18" s="11"/>
      <c r="AC18" s="9"/>
      <c r="AD18" s="9"/>
      <c r="AE18" s="9"/>
      <c r="AF18" s="9"/>
      <c r="AG18" s="9"/>
      <c r="AH18" s="9"/>
      <c r="AI18" s="9"/>
      <c r="AJ18" s="9"/>
    </row>
    <row r="19" spans="1:36" ht="51" customHeight="1">
      <c r="A19" s="9"/>
      <c r="B19" s="42"/>
      <c r="C19" s="43" t="s">
        <v>43</v>
      </c>
      <c r="D19" s="33" t="s">
        <v>40</v>
      </c>
      <c r="E19" s="46">
        <v>52</v>
      </c>
      <c r="F19" s="37"/>
      <c r="G19" s="37">
        <f t="shared" si="0"/>
        <v>0</v>
      </c>
      <c r="H19" s="9"/>
      <c r="I19" s="9"/>
      <c r="J19" s="9"/>
      <c r="K19" s="9"/>
      <c r="L19" s="9"/>
      <c r="M19" s="9"/>
      <c r="N19" s="9"/>
      <c r="O19" s="9"/>
      <c r="P19" s="9"/>
      <c r="Q19" s="9"/>
      <c r="R19" s="9"/>
      <c r="S19" s="9"/>
      <c r="T19" s="9"/>
      <c r="U19" s="9"/>
      <c r="V19" s="9"/>
      <c r="W19" s="9"/>
      <c r="X19" s="9"/>
      <c r="Y19" s="9"/>
      <c r="Z19" s="9"/>
      <c r="AA19" s="9"/>
      <c r="AB19" s="11"/>
      <c r="AC19" s="9"/>
      <c r="AD19" s="9"/>
      <c r="AE19" s="9"/>
      <c r="AF19" s="9"/>
      <c r="AG19" s="9"/>
      <c r="AH19" s="9"/>
      <c r="AI19" s="9"/>
      <c r="AJ19" s="9"/>
    </row>
    <row r="20" spans="1:36" ht="15.6">
      <c r="A20" s="9"/>
      <c r="B20" s="42"/>
      <c r="C20" s="43"/>
      <c r="D20" s="44"/>
      <c r="E20" s="45"/>
      <c r="F20" s="37"/>
      <c r="G20" s="37">
        <f t="shared" si="0"/>
        <v>0</v>
      </c>
      <c r="H20" s="9"/>
      <c r="I20" s="9"/>
      <c r="J20" s="9"/>
      <c r="K20" s="9"/>
      <c r="L20" s="9"/>
      <c r="M20" s="9"/>
      <c r="N20" s="9"/>
      <c r="O20" s="9"/>
      <c r="P20" s="9"/>
      <c r="Q20" s="9"/>
      <c r="R20" s="9"/>
      <c r="S20" s="9"/>
      <c r="T20" s="9"/>
      <c r="U20" s="9"/>
      <c r="V20" s="9"/>
      <c r="W20" s="9"/>
      <c r="X20" s="9"/>
      <c r="Y20" s="9"/>
      <c r="Z20" s="9"/>
      <c r="AA20" s="9"/>
      <c r="AB20" s="11"/>
      <c r="AC20" s="9"/>
      <c r="AD20" s="9"/>
      <c r="AE20" s="9"/>
      <c r="AF20" s="9"/>
      <c r="AG20" s="9"/>
      <c r="AH20" s="9"/>
      <c r="AI20" s="9"/>
      <c r="AJ20" s="9"/>
    </row>
    <row r="21" spans="1:36" ht="15.75" customHeight="1">
      <c r="A21" s="9"/>
      <c r="B21" s="42"/>
      <c r="C21" s="39" t="s">
        <v>44</v>
      </c>
      <c r="D21" s="44"/>
      <c r="E21" s="45"/>
      <c r="F21" s="37"/>
      <c r="G21" s="37">
        <f t="shared" si="0"/>
        <v>0</v>
      </c>
      <c r="H21" s="9"/>
      <c r="I21" s="9"/>
      <c r="J21" s="9"/>
      <c r="K21" s="9"/>
      <c r="L21" s="9"/>
      <c r="M21" s="9"/>
      <c r="N21" s="9"/>
      <c r="O21" s="9"/>
      <c r="P21" s="9"/>
      <c r="Q21" s="9"/>
      <c r="R21" s="9"/>
      <c r="S21" s="9"/>
      <c r="T21" s="9"/>
      <c r="U21" s="9"/>
      <c r="V21" s="9"/>
      <c r="W21" s="9"/>
      <c r="X21" s="9"/>
      <c r="Y21" s="9"/>
      <c r="Z21" s="9"/>
      <c r="AA21" s="9">
        <v>0.6</v>
      </c>
      <c r="AB21" s="11">
        <f>AA21*E21</f>
        <v>0</v>
      </c>
      <c r="AC21" s="9"/>
      <c r="AD21" s="9"/>
      <c r="AE21" s="9"/>
      <c r="AF21" s="9"/>
      <c r="AG21" s="9"/>
      <c r="AH21" s="9"/>
      <c r="AI21" s="9"/>
      <c r="AJ21" s="9"/>
    </row>
    <row r="22" spans="1:36" ht="15.75" customHeight="1">
      <c r="A22" s="9"/>
      <c r="B22" s="42"/>
      <c r="C22" s="39" t="s">
        <v>45</v>
      </c>
      <c r="D22" s="47"/>
      <c r="E22" s="48"/>
      <c r="F22" s="37"/>
      <c r="G22" s="37">
        <f t="shared" si="0"/>
        <v>0</v>
      </c>
      <c r="H22" s="9"/>
      <c r="I22" s="9"/>
      <c r="J22" s="9"/>
      <c r="K22" s="9"/>
      <c r="L22" s="9"/>
      <c r="M22" s="9"/>
      <c r="N22" s="9"/>
      <c r="O22" s="9"/>
      <c r="P22" s="9"/>
      <c r="Q22" s="9"/>
      <c r="R22" s="9"/>
      <c r="S22" s="9"/>
      <c r="T22" s="9"/>
      <c r="U22" s="9"/>
      <c r="V22" s="9"/>
      <c r="W22" s="9"/>
      <c r="X22" s="9"/>
      <c r="Y22" s="9"/>
      <c r="Z22" s="9"/>
      <c r="AA22" s="9">
        <v>0.6</v>
      </c>
      <c r="AB22" s="11">
        <f>AA22*E22</f>
        <v>0</v>
      </c>
      <c r="AC22" s="9"/>
      <c r="AD22" s="9"/>
      <c r="AE22" s="9"/>
      <c r="AF22" s="9"/>
      <c r="AG22" s="9"/>
      <c r="AH22" s="9"/>
      <c r="AI22" s="9"/>
      <c r="AJ22" s="9"/>
    </row>
    <row r="23" spans="1:36" ht="43.15" customHeight="1">
      <c r="A23" s="9"/>
      <c r="B23" s="42" t="s">
        <v>46</v>
      </c>
      <c r="C23" s="43" t="s">
        <v>47</v>
      </c>
      <c r="D23" s="33" t="s">
        <v>48</v>
      </c>
      <c r="E23" s="46">
        <v>45</v>
      </c>
      <c r="F23" s="37"/>
      <c r="G23" s="37">
        <f t="shared" si="0"/>
        <v>0</v>
      </c>
      <c r="H23" s="9"/>
      <c r="I23" s="9"/>
      <c r="J23" s="9"/>
      <c r="K23" s="9"/>
      <c r="L23" s="9"/>
      <c r="M23" s="9"/>
      <c r="N23" s="9"/>
      <c r="O23" s="9"/>
      <c r="P23" s="9"/>
      <c r="Q23" s="9"/>
      <c r="R23" s="9"/>
      <c r="S23" s="9"/>
      <c r="T23" s="9"/>
      <c r="U23" s="9"/>
      <c r="V23" s="9"/>
      <c r="W23" s="9"/>
      <c r="X23" s="9"/>
      <c r="Y23" s="9"/>
      <c r="Z23" s="9"/>
      <c r="AA23" s="9">
        <v>0.6</v>
      </c>
      <c r="AB23" s="11" t="e">
        <f>AA23*#REF!</f>
        <v>#REF!</v>
      </c>
      <c r="AC23" s="9"/>
      <c r="AD23" s="9"/>
      <c r="AE23" s="9"/>
      <c r="AF23" s="9"/>
      <c r="AG23" s="9"/>
      <c r="AH23" s="9"/>
      <c r="AI23" s="9"/>
      <c r="AJ23" s="9"/>
    </row>
    <row r="24" spans="1:36" ht="15.75" customHeight="1">
      <c r="A24" s="13"/>
      <c r="B24" s="33"/>
      <c r="C24" s="34"/>
      <c r="D24" s="35"/>
      <c r="E24" s="49"/>
      <c r="F24" s="37"/>
      <c r="G24" s="37"/>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spans="1:36" ht="15.75" customHeight="1">
      <c r="A25" s="13"/>
      <c r="B25" s="50"/>
      <c r="C25" s="51" t="s">
        <v>49</v>
      </c>
      <c r="D25" s="50"/>
      <c r="E25" s="53"/>
      <c r="F25" s="54"/>
      <c r="G25" s="54"/>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row>
    <row r="26" spans="1:36" ht="30.4" customHeight="1">
      <c r="A26" s="13"/>
      <c r="B26" s="50" t="s">
        <v>50</v>
      </c>
      <c r="C26" s="55" t="s">
        <v>51</v>
      </c>
      <c r="D26" s="50" t="s">
        <v>22</v>
      </c>
      <c r="E26" s="53">
        <v>8</v>
      </c>
      <c r="F26" s="54"/>
      <c r="G26" s="54">
        <f>E26*F26</f>
        <v>0</v>
      </c>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1:36" ht="15.75" customHeight="1">
      <c r="A27" s="13"/>
      <c r="B27" s="50" t="s">
        <v>52</v>
      </c>
      <c r="C27" s="55" t="s">
        <v>53</v>
      </c>
      <c r="D27" s="50" t="s">
        <v>27</v>
      </c>
      <c r="E27" s="53">
        <v>9</v>
      </c>
      <c r="F27" s="54"/>
      <c r="G27" s="54">
        <f>E27*F27</f>
        <v>0</v>
      </c>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row>
    <row r="28" spans="1:36" ht="15.75" customHeight="1">
      <c r="A28" s="13"/>
      <c r="B28" s="50" t="s">
        <v>54</v>
      </c>
      <c r="C28" s="55" t="s">
        <v>55</v>
      </c>
      <c r="D28" s="50" t="s">
        <v>27</v>
      </c>
      <c r="E28" s="53">
        <v>9</v>
      </c>
      <c r="F28" s="54"/>
      <c r="G28" s="54">
        <f>E28*F28</f>
        <v>0</v>
      </c>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row>
    <row r="29" spans="1:36" ht="15.75" customHeight="1">
      <c r="A29" s="13"/>
      <c r="B29" s="56"/>
      <c r="C29" s="57"/>
      <c r="D29" s="56"/>
      <c r="E29" s="59"/>
      <c r="F29" s="60"/>
      <c r="G29" s="60"/>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row>
    <row r="30" spans="1:36" ht="15.75" customHeight="1">
      <c r="A30" s="13"/>
      <c r="B30" s="33"/>
      <c r="C30" s="33"/>
      <c r="D30" s="35"/>
      <c r="E30" s="49"/>
      <c r="F30" s="37"/>
      <c r="G30" s="37"/>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row>
    <row r="31" spans="1:36" ht="15.75" customHeight="1">
      <c r="A31" s="13"/>
      <c r="B31" s="61"/>
      <c r="C31" s="62" t="s">
        <v>56</v>
      </c>
      <c r="D31" s="63"/>
      <c r="E31" s="64"/>
      <c r="F31" s="65"/>
      <c r="G31" s="65">
        <f>SUM(G6:G28)</f>
        <v>0</v>
      </c>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row>
    <row r="32" spans="1:36" ht="15.4" customHeight="1">
      <c r="A32" s="13"/>
      <c r="B32" s="29"/>
      <c r="C32" s="34"/>
      <c r="D32" s="35"/>
      <c r="E32" s="49"/>
      <c r="F32" s="37"/>
      <c r="G32" s="37"/>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row>
    <row r="33" spans="1:36" ht="15.75" customHeight="1">
      <c r="A33" s="14"/>
      <c r="B33" s="66">
        <v>2</v>
      </c>
      <c r="C33" s="67" t="s">
        <v>57</v>
      </c>
      <c r="D33" s="66"/>
      <c r="E33" s="68"/>
      <c r="F33" s="37"/>
      <c r="G33" s="37"/>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34.5" customHeight="1">
      <c r="A34" s="14"/>
      <c r="B34" s="122" t="s">
        <v>15</v>
      </c>
      <c r="C34" s="123" t="s">
        <v>16</v>
      </c>
      <c r="D34" s="122" t="s">
        <v>4</v>
      </c>
      <c r="E34" s="124" t="s">
        <v>17</v>
      </c>
      <c r="F34" s="125" t="s">
        <v>58</v>
      </c>
      <c r="G34" s="125" t="s">
        <v>19</v>
      </c>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ht="15.75" customHeight="1">
      <c r="A35" s="14"/>
      <c r="B35" s="126"/>
      <c r="C35" s="127"/>
      <c r="D35" s="126"/>
      <c r="E35" s="128"/>
      <c r="F35" s="129"/>
      <c r="G35" s="129"/>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row>
    <row r="36" spans="1:36" ht="354.4" customHeight="1">
      <c r="B36" s="35" t="s">
        <v>20</v>
      </c>
      <c r="C36" s="69" t="s">
        <v>59</v>
      </c>
      <c r="D36" s="35" t="s">
        <v>8</v>
      </c>
      <c r="E36" s="70">
        <v>12</v>
      </c>
      <c r="F36" s="37"/>
      <c r="G36" s="37">
        <f>F36*E36</f>
        <v>0</v>
      </c>
      <c r="AA36" s="9">
        <v>0.6</v>
      </c>
      <c r="AB36" s="11">
        <f>AA36*E36</f>
        <v>7.1999999999999993</v>
      </c>
    </row>
    <row r="37" spans="1:36" ht="42" customHeight="1">
      <c r="B37" s="71" t="s">
        <v>23</v>
      </c>
      <c r="C37" s="72" t="s">
        <v>60</v>
      </c>
      <c r="D37" s="71" t="s">
        <v>61</v>
      </c>
      <c r="E37" s="74">
        <v>12</v>
      </c>
      <c r="F37" s="75"/>
      <c r="G37" s="75">
        <f t="shared" ref="G37:G41" si="1">F37*E37</f>
        <v>0</v>
      </c>
    </row>
    <row r="38" spans="1:36" ht="58.9" customHeight="1">
      <c r="B38" s="71" t="s">
        <v>25</v>
      </c>
      <c r="C38" s="72" t="s">
        <v>62</v>
      </c>
      <c r="D38" s="71" t="s">
        <v>61</v>
      </c>
      <c r="E38" s="76">
        <v>16</v>
      </c>
      <c r="F38" s="75"/>
      <c r="G38" s="75">
        <f t="shared" si="1"/>
        <v>0</v>
      </c>
    </row>
    <row r="39" spans="1:36" ht="33.4" customHeight="1">
      <c r="B39" s="71" t="s">
        <v>28</v>
      </c>
      <c r="C39" s="72" t="s">
        <v>63</v>
      </c>
      <c r="D39" s="71" t="s">
        <v>61</v>
      </c>
      <c r="E39" s="74">
        <v>30</v>
      </c>
      <c r="F39" s="75"/>
      <c r="G39" s="75">
        <f t="shared" si="1"/>
        <v>0</v>
      </c>
    </row>
    <row r="40" spans="1:36" ht="69" customHeight="1">
      <c r="B40" s="71" t="s">
        <v>30</v>
      </c>
      <c r="C40" s="72" t="s">
        <v>64</v>
      </c>
      <c r="D40" s="71" t="s">
        <v>27</v>
      </c>
      <c r="E40" s="74">
        <v>137</v>
      </c>
      <c r="F40" s="75"/>
      <c r="G40" s="75">
        <f t="shared" si="1"/>
        <v>0</v>
      </c>
    </row>
    <row r="41" spans="1:36" ht="46.5" customHeight="1">
      <c r="B41" s="71" t="s">
        <v>34</v>
      </c>
      <c r="C41" s="72" t="s">
        <v>65</v>
      </c>
      <c r="D41" s="71" t="s">
        <v>61</v>
      </c>
      <c r="E41" s="74">
        <v>44</v>
      </c>
      <c r="F41" s="75"/>
      <c r="G41" s="75">
        <f t="shared" si="1"/>
        <v>0</v>
      </c>
    </row>
    <row r="42" spans="1:36" ht="15.75" customHeight="1">
      <c r="B42" s="35"/>
      <c r="C42" s="34"/>
      <c r="D42" s="35"/>
      <c r="E42" s="70"/>
      <c r="F42" s="37"/>
      <c r="G42" s="37"/>
    </row>
    <row r="43" spans="1:36" ht="15.75" customHeight="1">
      <c r="A43" s="13"/>
      <c r="B43" s="61"/>
      <c r="C43" s="62" t="s">
        <v>66</v>
      </c>
      <c r="D43" s="63"/>
      <c r="E43" s="64"/>
      <c r="F43" s="77"/>
      <c r="G43" s="77">
        <f>SUM(G36:G42)</f>
        <v>0</v>
      </c>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ht="15.75" customHeight="1">
      <c r="A44" s="15"/>
      <c r="B44" s="78">
        <v>3</v>
      </c>
      <c r="C44" s="67" t="s">
        <v>67</v>
      </c>
      <c r="D44" s="79"/>
      <c r="E44" s="80"/>
      <c r="F44" s="37"/>
      <c r="G44" s="37"/>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row>
    <row r="45" spans="1:36" ht="27" customHeight="1">
      <c r="A45" s="15"/>
      <c r="B45" s="122" t="s">
        <v>15</v>
      </c>
      <c r="C45" s="123" t="s">
        <v>16</v>
      </c>
      <c r="D45" s="122" t="s">
        <v>4</v>
      </c>
      <c r="E45" s="124" t="s">
        <v>17</v>
      </c>
      <c r="F45" s="125" t="s">
        <v>68</v>
      </c>
      <c r="G45" s="125" t="s">
        <v>69</v>
      </c>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row>
    <row r="46" spans="1:36" ht="15.75" customHeight="1">
      <c r="A46" s="15"/>
      <c r="B46" s="126"/>
      <c r="C46" s="127"/>
      <c r="D46" s="126"/>
      <c r="E46" s="128"/>
      <c r="F46" s="129"/>
      <c r="G46" s="129"/>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row>
    <row r="47" spans="1:36" ht="195" customHeight="1">
      <c r="A47" s="13"/>
      <c r="B47" s="29"/>
      <c r="C47" s="30" t="s">
        <v>70</v>
      </c>
      <c r="D47" s="35"/>
      <c r="E47" s="49"/>
      <c r="F47" s="37"/>
      <c r="G47" s="37"/>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ht="15.75" customHeight="1">
      <c r="A48" s="9"/>
      <c r="B48" s="33" t="s">
        <v>20</v>
      </c>
      <c r="C48" s="34" t="s">
        <v>71</v>
      </c>
      <c r="D48" s="33" t="s">
        <v>8</v>
      </c>
      <c r="E48" s="36">
        <v>16</v>
      </c>
      <c r="F48" s="37"/>
      <c r="G48" s="37">
        <f t="shared" ref="G48:G56" si="2">F48*E48</f>
        <v>0</v>
      </c>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ht="51" customHeight="1">
      <c r="A49" s="9"/>
      <c r="B49" s="33" t="s">
        <v>23</v>
      </c>
      <c r="C49" s="34" t="s">
        <v>72</v>
      </c>
      <c r="D49" s="33" t="s">
        <v>8</v>
      </c>
      <c r="E49" s="36">
        <v>1</v>
      </c>
      <c r="F49" s="37"/>
      <c r="G49" s="37">
        <f t="shared" si="2"/>
        <v>0</v>
      </c>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row>
    <row r="50" spans="1:36" ht="112.5" customHeight="1">
      <c r="A50" s="9"/>
      <c r="B50" s="71" t="s">
        <v>25</v>
      </c>
      <c r="C50" s="72" t="s">
        <v>73</v>
      </c>
      <c r="D50" s="71" t="s">
        <v>8</v>
      </c>
      <c r="E50" s="74">
        <v>1</v>
      </c>
      <c r="F50" s="75"/>
      <c r="G50" s="75">
        <f>F50*E50</f>
        <v>0</v>
      </c>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row>
    <row r="51" spans="1:36" ht="69.400000000000006" customHeight="1">
      <c r="A51" s="9"/>
      <c r="B51" s="71"/>
      <c r="C51" s="72" t="s">
        <v>74</v>
      </c>
      <c r="D51" s="71" t="s">
        <v>8</v>
      </c>
      <c r="E51" s="74">
        <v>1</v>
      </c>
      <c r="F51" s="75"/>
      <c r="G51" s="75">
        <f>F51*E51</f>
        <v>0</v>
      </c>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ht="15.75" customHeight="1">
      <c r="A52" s="13"/>
      <c r="B52" s="29"/>
      <c r="C52" s="30"/>
      <c r="D52" s="35"/>
      <c r="E52" s="49"/>
      <c r="F52" s="37"/>
      <c r="G52" s="37">
        <f t="shared" si="2"/>
        <v>0</v>
      </c>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row>
    <row r="53" spans="1:36" ht="92.65" customHeight="1">
      <c r="A53" s="9"/>
      <c r="B53" s="33"/>
      <c r="C53" s="34" t="s">
        <v>75</v>
      </c>
      <c r="D53" s="33"/>
      <c r="E53" s="36"/>
      <c r="F53" s="37"/>
      <c r="G53" s="37">
        <f t="shared" si="2"/>
        <v>0</v>
      </c>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row>
    <row r="54" spans="1:36" ht="32.450000000000003" customHeight="1">
      <c r="A54" s="9"/>
      <c r="B54" s="33" t="s">
        <v>28</v>
      </c>
      <c r="C54" s="34" t="s">
        <v>76</v>
      </c>
      <c r="D54" s="33" t="s">
        <v>8</v>
      </c>
      <c r="E54" s="36">
        <v>2</v>
      </c>
      <c r="F54" s="37"/>
      <c r="G54" s="37">
        <f t="shared" si="2"/>
        <v>0</v>
      </c>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ht="28.9" customHeight="1">
      <c r="A55" s="9"/>
      <c r="B55" s="33" t="s">
        <v>30</v>
      </c>
      <c r="C55" s="34" t="s">
        <v>77</v>
      </c>
      <c r="D55" s="33" t="s">
        <v>8</v>
      </c>
      <c r="E55" s="36">
        <v>14</v>
      </c>
      <c r="F55" s="37"/>
      <c r="G55" s="37">
        <f t="shared" si="2"/>
        <v>0</v>
      </c>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ht="33" customHeight="1">
      <c r="A56" s="9"/>
      <c r="B56" s="33" t="s">
        <v>34</v>
      </c>
      <c r="C56" s="34" t="s">
        <v>78</v>
      </c>
      <c r="D56" s="33" t="s">
        <v>8</v>
      </c>
      <c r="E56" s="36">
        <v>1</v>
      </c>
      <c r="F56" s="37"/>
      <c r="G56" s="37">
        <f t="shared" si="2"/>
        <v>0</v>
      </c>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row>
    <row r="57" spans="1:36" ht="21" customHeight="1">
      <c r="A57" s="9"/>
      <c r="B57" s="33"/>
      <c r="C57" s="34"/>
      <c r="D57" s="33"/>
      <c r="E57" s="36"/>
      <c r="F57" s="37"/>
      <c r="G57" s="37"/>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ht="16.149999999999999" customHeight="1">
      <c r="A58" s="13"/>
      <c r="B58" s="61"/>
      <c r="C58" s="62" t="s">
        <v>79</v>
      </c>
      <c r="D58" s="63"/>
      <c r="E58" s="64"/>
      <c r="F58" s="65"/>
      <c r="G58" s="65">
        <f>SUM(G48:G57)</f>
        <v>0</v>
      </c>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1:36" ht="15.75" customHeight="1">
      <c r="A59" s="13"/>
      <c r="B59" s="29"/>
      <c r="C59" s="30"/>
      <c r="D59" s="35"/>
      <c r="E59" s="49"/>
      <c r="F59" s="37"/>
      <c r="G59" s="37"/>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1:36" ht="32.25" customHeight="1">
      <c r="A60" s="9"/>
      <c r="B60" s="122" t="s">
        <v>15</v>
      </c>
      <c r="C60" s="123" t="s">
        <v>16</v>
      </c>
      <c r="D60" s="122" t="s">
        <v>4</v>
      </c>
      <c r="E60" s="124" t="s">
        <v>17</v>
      </c>
      <c r="F60" s="125" t="s">
        <v>68</v>
      </c>
      <c r="G60" s="125" t="s">
        <v>69</v>
      </c>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36" ht="15.75" customHeight="1">
      <c r="A61" s="9"/>
      <c r="B61" s="126"/>
      <c r="C61" s="127"/>
      <c r="D61" s="126"/>
      <c r="E61" s="128"/>
      <c r="F61" s="129"/>
      <c r="G61" s="12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ht="63.4" customHeight="1">
      <c r="A62" s="9"/>
      <c r="B62" s="33" t="s">
        <v>20</v>
      </c>
      <c r="C62" s="34" t="s">
        <v>80</v>
      </c>
      <c r="D62" s="33" t="s">
        <v>8</v>
      </c>
      <c r="E62" s="36">
        <v>16</v>
      </c>
      <c r="F62" s="37"/>
      <c r="G62" s="37">
        <f>F62*E62</f>
        <v>0</v>
      </c>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ht="15.75" customHeight="1">
      <c r="A63" s="9"/>
      <c r="B63" s="33"/>
      <c r="C63" s="34"/>
      <c r="D63" s="33"/>
      <c r="E63" s="36"/>
      <c r="F63" s="37"/>
      <c r="G63" s="37"/>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ht="15.75" customHeight="1">
      <c r="A64" s="13"/>
      <c r="B64" s="61"/>
      <c r="C64" s="62" t="s">
        <v>81</v>
      </c>
      <c r="D64" s="63"/>
      <c r="E64" s="64"/>
      <c r="F64" s="65"/>
      <c r="G64" s="65">
        <f>SUM(G62:G63)</f>
        <v>0</v>
      </c>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row>
    <row r="65" spans="1:36" ht="15.75" hidden="1" customHeight="1">
      <c r="A65" s="13"/>
      <c r="B65" s="29"/>
      <c r="C65" s="30"/>
      <c r="D65" s="35"/>
      <c r="E65" s="49"/>
      <c r="F65" s="37" t="e">
        <f>#REF!*[1]SUMMARY!$N$2</f>
        <v>#REF!</v>
      </c>
      <c r="G65" s="37" t="e">
        <f>F65*E65</f>
        <v>#REF!</v>
      </c>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row>
    <row r="66" spans="1:36" ht="15.75" customHeight="1">
      <c r="A66" s="15"/>
      <c r="B66" s="78">
        <v>6</v>
      </c>
      <c r="C66" s="67" t="s">
        <v>82</v>
      </c>
      <c r="D66" s="79"/>
      <c r="E66" s="80"/>
      <c r="F66" s="37"/>
      <c r="G66" s="37"/>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row>
    <row r="67" spans="1:36" ht="33.75" customHeight="1">
      <c r="A67" s="15"/>
      <c r="B67" s="122" t="s">
        <v>15</v>
      </c>
      <c r="C67" s="123" t="s">
        <v>16</v>
      </c>
      <c r="D67" s="122" t="s">
        <v>4</v>
      </c>
      <c r="E67" s="124" t="s">
        <v>17</v>
      </c>
      <c r="F67" s="125" t="s">
        <v>68</v>
      </c>
      <c r="G67" s="125" t="s">
        <v>69</v>
      </c>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row>
    <row r="68" spans="1:36" ht="15.75" customHeight="1">
      <c r="A68" s="15"/>
      <c r="B68" s="126"/>
      <c r="C68" s="127"/>
      <c r="D68" s="126"/>
      <c r="E68" s="128"/>
      <c r="F68" s="129"/>
      <c r="G68" s="129"/>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row>
    <row r="69" spans="1:36" ht="15.75" customHeight="1">
      <c r="A69" s="13"/>
      <c r="B69" s="29"/>
      <c r="C69" s="34"/>
      <c r="D69" s="35"/>
      <c r="E69" s="36"/>
      <c r="F69" s="37"/>
      <c r="G69" s="37"/>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row>
    <row r="70" spans="1:36" ht="36.6" customHeight="1">
      <c r="A70" s="13"/>
      <c r="B70" s="71" t="s">
        <v>20</v>
      </c>
      <c r="C70" s="72" t="s">
        <v>83</v>
      </c>
      <c r="D70" s="71" t="s">
        <v>27</v>
      </c>
      <c r="E70" s="74">
        <v>65</v>
      </c>
      <c r="F70" s="75"/>
      <c r="G70" s="75">
        <f t="shared" ref="G70:G76" si="3">F70*E70</f>
        <v>0</v>
      </c>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row>
    <row r="71" spans="1:36" ht="60.6" customHeight="1">
      <c r="A71" s="13"/>
      <c r="B71" s="71" t="s">
        <v>23</v>
      </c>
      <c r="C71" s="72" t="s">
        <v>84</v>
      </c>
      <c r="D71" s="71" t="s">
        <v>27</v>
      </c>
      <c r="E71" s="74">
        <v>99</v>
      </c>
      <c r="F71" s="75"/>
      <c r="G71" s="75">
        <f t="shared" si="3"/>
        <v>0</v>
      </c>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row>
    <row r="72" spans="1:36" ht="15.75" customHeight="1">
      <c r="A72" s="13"/>
      <c r="B72" s="71" t="s">
        <v>25</v>
      </c>
      <c r="C72" s="72" t="s">
        <v>85</v>
      </c>
      <c r="D72" s="71" t="s">
        <v>27</v>
      </c>
      <c r="E72" s="74">
        <v>105</v>
      </c>
      <c r="F72" s="75"/>
      <c r="G72" s="75">
        <f t="shared" si="3"/>
        <v>0</v>
      </c>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row>
    <row r="73" spans="1:36" ht="15.75" customHeight="1">
      <c r="A73" s="13"/>
      <c r="B73" s="71"/>
      <c r="C73" s="72" t="s">
        <v>86</v>
      </c>
      <c r="D73" s="71" t="s">
        <v>27</v>
      </c>
      <c r="E73" s="74">
        <v>35</v>
      </c>
      <c r="F73" s="75"/>
      <c r="G73" s="75">
        <f t="shared" si="3"/>
        <v>0</v>
      </c>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row>
    <row r="74" spans="1:36" ht="31.9" customHeight="1">
      <c r="A74" s="13"/>
      <c r="B74" s="71"/>
      <c r="C74" s="72" t="s">
        <v>87</v>
      </c>
      <c r="D74" s="71" t="s">
        <v>27</v>
      </c>
      <c r="E74" s="74">
        <v>11</v>
      </c>
      <c r="F74" s="75"/>
      <c r="G74" s="75">
        <f t="shared" si="3"/>
        <v>0</v>
      </c>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row>
    <row r="75" spans="1:36" ht="120" customHeight="1">
      <c r="A75" s="13"/>
      <c r="B75" s="71"/>
      <c r="C75" s="72" t="s">
        <v>88</v>
      </c>
      <c r="D75" s="71" t="s">
        <v>27</v>
      </c>
      <c r="E75" s="74">
        <v>156</v>
      </c>
      <c r="F75" s="75"/>
      <c r="G75" s="75">
        <f t="shared" si="3"/>
        <v>0</v>
      </c>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row>
    <row r="76" spans="1:36" ht="60.4" customHeight="1">
      <c r="A76" s="13"/>
      <c r="B76" s="71"/>
      <c r="C76" s="72" t="s">
        <v>89</v>
      </c>
      <c r="D76" s="71" t="s">
        <v>27</v>
      </c>
      <c r="E76" s="74">
        <v>54</v>
      </c>
      <c r="F76" s="75"/>
      <c r="G76" s="75">
        <f t="shared" si="3"/>
        <v>0</v>
      </c>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row>
    <row r="77" spans="1:36" ht="15.75" customHeight="1">
      <c r="A77" s="13"/>
      <c r="B77" s="71"/>
      <c r="C77" s="72"/>
      <c r="D77" s="71"/>
      <c r="E77" s="74"/>
      <c r="F77" s="75"/>
      <c r="G77" s="75"/>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row>
    <row r="78" spans="1:36" ht="15.75" customHeight="1">
      <c r="A78" s="13"/>
      <c r="B78" s="71"/>
      <c r="C78" s="72" t="s">
        <v>90</v>
      </c>
      <c r="D78" s="71"/>
      <c r="E78" s="81"/>
      <c r="F78" s="75"/>
      <c r="G78" s="75"/>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row>
    <row r="79" spans="1:36" ht="15.75" customHeight="1">
      <c r="A79" s="13"/>
      <c r="B79" s="71"/>
      <c r="C79" s="72" t="s">
        <v>91</v>
      </c>
      <c r="D79" s="71"/>
      <c r="E79" s="81"/>
      <c r="F79" s="75"/>
      <c r="G79" s="75"/>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row>
    <row r="80" spans="1:36" ht="49.15" customHeight="1">
      <c r="A80" s="13"/>
      <c r="B80" s="71"/>
      <c r="C80" s="72" t="s">
        <v>92</v>
      </c>
      <c r="D80" s="71" t="s">
        <v>27</v>
      </c>
      <c r="E80" s="81">
        <v>90</v>
      </c>
      <c r="F80" s="75"/>
      <c r="G80" s="75">
        <f>F80*E80</f>
        <v>0</v>
      </c>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row>
    <row r="81" spans="1:36" ht="71.650000000000006" customHeight="1">
      <c r="A81" s="13"/>
      <c r="B81" s="71"/>
      <c r="C81" s="72" t="s">
        <v>93</v>
      </c>
      <c r="D81" s="71" t="s">
        <v>27</v>
      </c>
      <c r="E81" s="81">
        <v>99</v>
      </c>
      <c r="F81" s="75"/>
      <c r="G81" s="75">
        <f>F81*E81</f>
        <v>0</v>
      </c>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row>
    <row r="82" spans="1:36" ht="15.75" customHeight="1">
      <c r="A82" s="13"/>
      <c r="B82" s="71"/>
      <c r="C82" s="72"/>
      <c r="D82" s="71"/>
      <c r="E82" s="81"/>
      <c r="F82" s="75"/>
      <c r="G82" s="75"/>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row>
    <row r="83" spans="1:36" ht="28.5" customHeight="1">
      <c r="A83" s="13"/>
      <c r="B83" s="71"/>
      <c r="C83" s="72" t="s">
        <v>94</v>
      </c>
      <c r="D83" s="71"/>
      <c r="E83" s="81"/>
      <c r="F83" s="75"/>
      <c r="G83" s="75"/>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row>
    <row r="84" spans="1:36" ht="36" customHeight="1">
      <c r="A84" s="13"/>
      <c r="B84" s="71"/>
      <c r="C84" s="72" t="s">
        <v>95</v>
      </c>
      <c r="D84" s="71" t="s">
        <v>27</v>
      </c>
      <c r="E84" s="81">
        <v>99</v>
      </c>
      <c r="F84" s="75"/>
      <c r="G84" s="75">
        <f>F84*E84</f>
        <v>0</v>
      </c>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row>
    <row r="85" spans="1:36" ht="15.75" customHeight="1">
      <c r="A85" s="13"/>
      <c r="B85" s="71"/>
      <c r="C85" s="72" t="s">
        <v>96</v>
      </c>
      <c r="D85" s="71" t="s">
        <v>27</v>
      </c>
      <c r="E85" s="74">
        <v>43</v>
      </c>
      <c r="F85" s="75"/>
      <c r="G85" s="75">
        <f>F85*E85</f>
        <v>0</v>
      </c>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row>
    <row r="86" spans="1:36" ht="36" customHeight="1">
      <c r="A86" s="13"/>
      <c r="B86" s="71"/>
      <c r="C86" s="72" t="s">
        <v>97</v>
      </c>
      <c r="D86" s="71" t="s">
        <v>27</v>
      </c>
      <c r="E86" s="81">
        <v>14</v>
      </c>
      <c r="F86" s="75"/>
      <c r="G86" s="75">
        <f>F86*E86</f>
        <v>0</v>
      </c>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row>
    <row r="87" spans="1:36" ht="44.65" customHeight="1">
      <c r="A87" s="13"/>
      <c r="B87" s="71" t="s">
        <v>30</v>
      </c>
      <c r="C87" s="72" t="s">
        <v>98</v>
      </c>
      <c r="D87" s="71" t="s">
        <v>27</v>
      </c>
      <c r="E87" s="74">
        <v>45</v>
      </c>
      <c r="F87" s="75"/>
      <c r="G87" s="75">
        <f>F87*E87</f>
        <v>0</v>
      </c>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row>
    <row r="88" spans="1:36" ht="15.75" customHeight="1">
      <c r="A88" s="13"/>
      <c r="B88" s="29"/>
      <c r="C88" s="34"/>
      <c r="D88" s="35"/>
      <c r="E88" s="49"/>
      <c r="F88" s="37"/>
      <c r="G88" s="37"/>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row>
    <row r="89" spans="1:36" ht="15.75" customHeight="1">
      <c r="A89" s="13"/>
      <c r="B89" s="29"/>
      <c r="C89" s="34"/>
      <c r="D89" s="35"/>
      <c r="E89" s="49"/>
      <c r="F89" s="37"/>
      <c r="G89" s="37"/>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row>
    <row r="90" spans="1:36" ht="15.75" customHeight="1">
      <c r="A90" s="13"/>
      <c r="B90" s="29"/>
      <c r="C90" s="34"/>
      <c r="D90" s="35"/>
      <c r="E90" s="49"/>
      <c r="F90" s="37"/>
      <c r="G90" s="37"/>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row>
    <row r="91" spans="1:36" ht="15.4" customHeight="1">
      <c r="A91" s="13"/>
      <c r="B91" s="61"/>
      <c r="C91" s="62" t="s">
        <v>99</v>
      </c>
      <c r="D91" s="63"/>
      <c r="E91" s="64"/>
      <c r="F91" s="65"/>
      <c r="G91" s="65">
        <f>SUM(G70:G90)</f>
        <v>0</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row>
    <row r="92" spans="1:36" ht="15.4" customHeight="1">
      <c r="A92" s="13"/>
      <c r="B92" s="29"/>
      <c r="C92" s="30"/>
      <c r="D92" s="82"/>
      <c r="E92" s="49"/>
      <c r="F92" s="83"/>
      <c r="G92" s="8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row>
    <row r="93" spans="1:36" ht="15.75" customHeight="1">
      <c r="A93" s="13"/>
      <c r="B93" s="29"/>
      <c r="C93" s="30" t="s">
        <v>100</v>
      </c>
      <c r="D93" s="35"/>
      <c r="E93" s="49"/>
      <c r="F93" s="37"/>
      <c r="G93" s="37"/>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row>
    <row r="94" spans="1:36" ht="24.75" customHeight="1">
      <c r="A94" s="13"/>
      <c r="B94" s="122" t="s">
        <v>15</v>
      </c>
      <c r="C94" s="123" t="s">
        <v>16</v>
      </c>
      <c r="D94" s="122" t="s">
        <v>4</v>
      </c>
      <c r="E94" s="124" t="s">
        <v>17</v>
      </c>
      <c r="F94" s="125" t="s">
        <v>68</v>
      </c>
      <c r="G94" s="125" t="s">
        <v>69</v>
      </c>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row>
    <row r="95" spans="1:36" ht="15.75" customHeight="1">
      <c r="A95" s="13"/>
      <c r="B95" s="126"/>
      <c r="C95" s="127"/>
      <c r="D95" s="126"/>
      <c r="E95" s="128"/>
      <c r="F95" s="129"/>
      <c r="G95" s="129"/>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row>
    <row r="96" spans="1:36" ht="100.15" customHeight="1">
      <c r="A96" s="13"/>
      <c r="B96" s="29" t="s">
        <v>20</v>
      </c>
      <c r="C96" s="34" t="s">
        <v>101</v>
      </c>
      <c r="D96" s="35" t="s">
        <v>8</v>
      </c>
      <c r="E96" s="36">
        <v>2</v>
      </c>
      <c r="F96" s="37"/>
      <c r="G96" s="37">
        <f t="shared" ref="G96:G161" si="4">F96*E96</f>
        <v>0</v>
      </c>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row>
    <row r="97" spans="1:36" ht="64.900000000000006" customHeight="1">
      <c r="A97" s="13"/>
      <c r="B97" s="29" t="s">
        <v>23</v>
      </c>
      <c r="C97" s="34" t="s">
        <v>102</v>
      </c>
      <c r="D97" s="35" t="s">
        <v>8</v>
      </c>
      <c r="E97" s="36">
        <v>8</v>
      </c>
      <c r="F97" s="37"/>
      <c r="G97" s="37">
        <f t="shared" si="4"/>
        <v>0</v>
      </c>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row>
    <row r="98" spans="1:36" ht="122.25" customHeight="1">
      <c r="A98" s="13"/>
      <c r="B98" s="29" t="s">
        <v>25</v>
      </c>
      <c r="C98" s="34" t="s">
        <v>103</v>
      </c>
      <c r="D98" s="33" t="s">
        <v>8</v>
      </c>
      <c r="E98" s="36">
        <v>1</v>
      </c>
      <c r="F98" s="37"/>
      <c r="G98" s="37">
        <f t="shared" si="4"/>
        <v>0</v>
      </c>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row>
    <row r="99" spans="1:36" ht="30.4" customHeight="1">
      <c r="A99" s="13"/>
      <c r="B99" s="29" t="s">
        <v>28</v>
      </c>
      <c r="C99" s="34" t="s">
        <v>104</v>
      </c>
      <c r="D99" s="35" t="s">
        <v>8</v>
      </c>
      <c r="E99" s="36">
        <v>8</v>
      </c>
      <c r="F99" s="37"/>
      <c r="G99" s="37">
        <f t="shared" si="4"/>
        <v>0</v>
      </c>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row>
    <row r="100" spans="1:36" ht="30" customHeight="1">
      <c r="A100" s="13"/>
      <c r="B100" s="29" t="s">
        <v>30</v>
      </c>
      <c r="C100" s="34" t="s">
        <v>105</v>
      </c>
      <c r="D100" s="35" t="s">
        <v>8</v>
      </c>
      <c r="E100" s="36">
        <v>5</v>
      </c>
      <c r="F100" s="37"/>
      <c r="G100" s="37">
        <f t="shared" si="4"/>
        <v>0</v>
      </c>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row>
    <row r="101" spans="1:36" ht="19.899999999999999" customHeight="1">
      <c r="A101" s="13"/>
      <c r="B101" s="29" t="s">
        <v>34</v>
      </c>
      <c r="C101" s="34" t="s">
        <v>106</v>
      </c>
      <c r="D101" s="35" t="s">
        <v>8</v>
      </c>
      <c r="E101" s="36">
        <v>7</v>
      </c>
      <c r="F101" s="37"/>
      <c r="G101" s="37">
        <f t="shared" si="4"/>
        <v>0</v>
      </c>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row>
    <row r="102" spans="1:36" ht="30.4" customHeight="1">
      <c r="A102" s="13"/>
      <c r="B102" s="29" t="s">
        <v>46</v>
      </c>
      <c r="C102" s="34" t="s">
        <v>107</v>
      </c>
      <c r="D102" s="35" t="s">
        <v>8</v>
      </c>
      <c r="E102" s="36">
        <v>6</v>
      </c>
      <c r="F102" s="37"/>
      <c r="G102" s="37">
        <f t="shared" si="4"/>
        <v>0</v>
      </c>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row>
    <row r="103" spans="1:36" ht="31.5" customHeight="1">
      <c r="A103" s="13"/>
      <c r="B103" s="29" t="s">
        <v>50</v>
      </c>
      <c r="C103" s="34" t="s">
        <v>108</v>
      </c>
      <c r="D103" s="35" t="s">
        <v>8</v>
      </c>
      <c r="E103" s="36">
        <v>11</v>
      </c>
      <c r="F103" s="37"/>
      <c r="G103" s="37">
        <f t="shared" si="4"/>
        <v>0</v>
      </c>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row>
    <row r="104" spans="1:36" ht="15.75" customHeight="1">
      <c r="A104" s="13"/>
      <c r="B104" s="29"/>
      <c r="C104" s="34"/>
      <c r="D104" s="35"/>
      <c r="E104" s="49"/>
      <c r="F104" s="37"/>
      <c r="G104" s="37">
        <f t="shared" si="4"/>
        <v>0</v>
      </c>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row>
    <row r="105" spans="1:36" ht="15.75" customHeight="1">
      <c r="A105" s="13"/>
      <c r="B105" s="29"/>
      <c r="C105" s="30" t="s">
        <v>109</v>
      </c>
      <c r="D105" s="35"/>
      <c r="E105" s="49"/>
      <c r="F105" s="37"/>
      <c r="G105" s="37">
        <f t="shared" si="4"/>
        <v>0</v>
      </c>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row>
    <row r="106" spans="1:36" ht="15.75" customHeight="1">
      <c r="A106" s="13"/>
      <c r="B106" s="29"/>
      <c r="C106" s="30" t="s">
        <v>110</v>
      </c>
      <c r="D106" s="35"/>
      <c r="E106" s="49"/>
      <c r="F106" s="37"/>
      <c r="G106" s="37">
        <f t="shared" si="4"/>
        <v>0</v>
      </c>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row>
    <row r="107" spans="1:36" ht="15.75" customHeight="1">
      <c r="A107" s="13"/>
      <c r="B107" s="29" t="s">
        <v>52</v>
      </c>
      <c r="C107" s="34" t="s">
        <v>111</v>
      </c>
      <c r="D107" s="35" t="s">
        <v>61</v>
      </c>
      <c r="E107" s="36">
        <v>45</v>
      </c>
      <c r="F107" s="37"/>
      <c r="G107" s="37">
        <f t="shared" si="4"/>
        <v>0</v>
      </c>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row>
    <row r="108" spans="1:36" ht="15.75" customHeight="1">
      <c r="A108" s="13"/>
      <c r="B108" s="29" t="s">
        <v>54</v>
      </c>
      <c r="C108" s="34" t="s">
        <v>112</v>
      </c>
      <c r="D108" s="35" t="s">
        <v>8</v>
      </c>
      <c r="E108" s="36">
        <v>16</v>
      </c>
      <c r="F108" s="37"/>
      <c r="G108" s="37">
        <f t="shared" si="4"/>
        <v>0</v>
      </c>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row>
    <row r="109" spans="1:36" ht="15.75" customHeight="1">
      <c r="A109" s="13"/>
      <c r="B109" s="29" t="s">
        <v>113</v>
      </c>
      <c r="C109" s="34" t="s">
        <v>114</v>
      </c>
      <c r="D109" s="35" t="s">
        <v>8</v>
      </c>
      <c r="E109" s="36">
        <v>25</v>
      </c>
      <c r="F109" s="37"/>
      <c r="G109" s="37">
        <f t="shared" si="4"/>
        <v>0</v>
      </c>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row>
    <row r="110" spans="1:36" ht="15.75" customHeight="1">
      <c r="A110" s="13"/>
      <c r="B110" s="29" t="s">
        <v>115</v>
      </c>
      <c r="C110" s="34" t="s">
        <v>116</v>
      </c>
      <c r="D110" s="35" t="s">
        <v>8</v>
      </c>
      <c r="E110" s="36">
        <v>16</v>
      </c>
      <c r="F110" s="37"/>
      <c r="G110" s="37">
        <f t="shared" si="4"/>
        <v>0</v>
      </c>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row>
    <row r="111" spans="1:36" ht="15.75" customHeight="1">
      <c r="A111" s="13"/>
      <c r="B111" s="29" t="s">
        <v>113</v>
      </c>
      <c r="C111" s="34" t="s">
        <v>117</v>
      </c>
      <c r="D111" s="35" t="s">
        <v>8</v>
      </c>
      <c r="E111" s="36">
        <v>32</v>
      </c>
      <c r="F111" s="37"/>
      <c r="G111" s="37">
        <f t="shared" si="4"/>
        <v>0</v>
      </c>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row>
    <row r="112" spans="1:36" ht="15.75" customHeight="1">
      <c r="A112" s="13"/>
      <c r="B112" s="29" t="s">
        <v>118</v>
      </c>
      <c r="C112" s="34" t="s">
        <v>119</v>
      </c>
      <c r="D112" s="35" t="s">
        <v>8</v>
      </c>
      <c r="E112" s="36">
        <v>6</v>
      </c>
      <c r="F112" s="37"/>
      <c r="G112" s="37">
        <f t="shared" si="4"/>
        <v>0</v>
      </c>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row>
    <row r="113" spans="1:36" ht="15.75" customHeight="1">
      <c r="A113" s="13"/>
      <c r="B113" s="29" t="s">
        <v>120</v>
      </c>
      <c r="C113" s="34" t="s">
        <v>121</v>
      </c>
      <c r="D113" s="35" t="s">
        <v>8</v>
      </c>
      <c r="E113" s="36">
        <v>25</v>
      </c>
      <c r="F113" s="37"/>
      <c r="G113" s="37">
        <f t="shared" si="4"/>
        <v>0</v>
      </c>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row>
    <row r="114" spans="1:36" ht="15.75" customHeight="1">
      <c r="A114" s="13"/>
      <c r="B114" s="29" t="s">
        <v>122</v>
      </c>
      <c r="C114" s="34" t="s">
        <v>123</v>
      </c>
      <c r="D114" s="35" t="s">
        <v>8</v>
      </c>
      <c r="E114" s="36">
        <v>25</v>
      </c>
      <c r="F114" s="37"/>
      <c r="G114" s="37">
        <f t="shared" si="4"/>
        <v>0</v>
      </c>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row>
    <row r="115" spans="1:36" ht="15.75" customHeight="1">
      <c r="A115" s="13"/>
      <c r="B115" s="29" t="s">
        <v>124</v>
      </c>
      <c r="C115" s="34" t="s">
        <v>125</v>
      </c>
      <c r="D115" s="35" t="s">
        <v>8</v>
      </c>
      <c r="E115" s="36">
        <v>18</v>
      </c>
      <c r="F115" s="37"/>
      <c r="G115" s="37">
        <f t="shared" si="4"/>
        <v>0</v>
      </c>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row>
    <row r="116" spans="1:36" ht="15.75" customHeight="1">
      <c r="A116" s="13"/>
      <c r="B116" s="29" t="s">
        <v>126</v>
      </c>
      <c r="C116" s="34" t="s">
        <v>127</v>
      </c>
      <c r="D116" s="35" t="s">
        <v>8</v>
      </c>
      <c r="E116" s="36">
        <v>27</v>
      </c>
      <c r="F116" s="37"/>
      <c r="G116" s="37">
        <f t="shared" si="4"/>
        <v>0</v>
      </c>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row>
    <row r="117" spans="1:36" ht="15.75" customHeight="1">
      <c r="A117" s="13"/>
      <c r="B117" s="29" t="s">
        <v>128</v>
      </c>
      <c r="C117" s="34" t="s">
        <v>129</v>
      </c>
      <c r="D117" s="35" t="s">
        <v>8</v>
      </c>
      <c r="E117" s="36">
        <v>27</v>
      </c>
      <c r="F117" s="37"/>
      <c r="G117" s="37">
        <f t="shared" si="4"/>
        <v>0</v>
      </c>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row>
    <row r="118" spans="1:36" ht="15.75" customHeight="1">
      <c r="A118" s="13"/>
      <c r="B118" s="29" t="s">
        <v>130</v>
      </c>
      <c r="C118" s="34" t="s">
        <v>121</v>
      </c>
      <c r="D118" s="35" t="s">
        <v>8</v>
      </c>
      <c r="E118" s="36">
        <v>27</v>
      </c>
      <c r="F118" s="37"/>
      <c r="G118" s="37">
        <f t="shared" si="4"/>
        <v>0</v>
      </c>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row>
    <row r="119" spans="1:36" ht="15.75" customHeight="1">
      <c r="A119" s="13"/>
      <c r="B119" s="29" t="s">
        <v>131</v>
      </c>
      <c r="C119" s="34" t="s">
        <v>132</v>
      </c>
      <c r="D119" s="35" t="s">
        <v>8</v>
      </c>
      <c r="E119" s="36">
        <v>27</v>
      </c>
      <c r="F119" s="37"/>
      <c r="G119" s="37">
        <f t="shared" si="4"/>
        <v>0</v>
      </c>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row>
    <row r="120" spans="1:36" ht="15.75" customHeight="1">
      <c r="A120" s="13"/>
      <c r="B120" s="29" t="s">
        <v>133</v>
      </c>
      <c r="C120" s="34" t="s">
        <v>134</v>
      </c>
      <c r="D120" s="35" t="s">
        <v>61</v>
      </c>
      <c r="E120" s="36">
        <v>45</v>
      </c>
      <c r="F120" s="37"/>
      <c r="G120" s="37">
        <f t="shared" si="4"/>
        <v>0</v>
      </c>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row>
    <row r="121" spans="1:36" ht="15.75" customHeight="1">
      <c r="A121" s="13"/>
      <c r="B121" s="29" t="s">
        <v>135</v>
      </c>
      <c r="C121" s="34" t="s">
        <v>114</v>
      </c>
      <c r="D121" s="35" t="s">
        <v>8</v>
      </c>
      <c r="E121" s="36">
        <v>55</v>
      </c>
      <c r="F121" s="37"/>
      <c r="G121" s="37">
        <f t="shared" si="4"/>
        <v>0</v>
      </c>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row>
    <row r="122" spans="1:36" ht="15.75" customHeight="1">
      <c r="A122" s="13"/>
      <c r="B122" s="29" t="s">
        <v>136</v>
      </c>
      <c r="C122" s="34" t="s">
        <v>137</v>
      </c>
      <c r="D122" s="35" t="s">
        <v>8</v>
      </c>
      <c r="E122" s="36">
        <v>28</v>
      </c>
      <c r="F122" s="37"/>
      <c r="G122" s="37">
        <f t="shared" si="4"/>
        <v>0</v>
      </c>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row>
    <row r="123" spans="1:36" ht="15.75" customHeight="1">
      <c r="A123" s="13"/>
      <c r="B123" s="29" t="s">
        <v>138</v>
      </c>
      <c r="C123" s="34" t="s">
        <v>139</v>
      </c>
      <c r="D123" s="35" t="s">
        <v>8</v>
      </c>
      <c r="E123" s="36">
        <v>28</v>
      </c>
      <c r="F123" s="37"/>
      <c r="G123" s="37">
        <f t="shared" si="4"/>
        <v>0</v>
      </c>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row>
    <row r="124" spans="1:36" ht="15.75" customHeight="1">
      <c r="A124" s="13"/>
      <c r="B124" s="29" t="s">
        <v>140</v>
      </c>
      <c r="C124" s="34" t="s">
        <v>141</v>
      </c>
      <c r="D124" s="35" t="s">
        <v>8</v>
      </c>
      <c r="E124" s="36">
        <v>28</v>
      </c>
      <c r="F124" s="37"/>
      <c r="G124" s="37">
        <f t="shared" si="4"/>
        <v>0</v>
      </c>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row>
    <row r="125" spans="1:36" ht="15.75" customHeight="1">
      <c r="A125" s="13"/>
      <c r="B125" s="29" t="s">
        <v>142</v>
      </c>
      <c r="C125" s="30" t="s">
        <v>143</v>
      </c>
      <c r="D125" s="35" t="s">
        <v>8</v>
      </c>
      <c r="E125" s="36">
        <v>28</v>
      </c>
      <c r="F125" s="37"/>
      <c r="G125" s="37">
        <f t="shared" si="4"/>
        <v>0</v>
      </c>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row>
    <row r="126" spans="1:36" ht="15.75" customHeight="1">
      <c r="A126" s="13"/>
      <c r="B126" s="29"/>
      <c r="C126" s="30"/>
      <c r="D126" s="35"/>
      <c r="E126" s="36"/>
      <c r="F126" s="37"/>
      <c r="G126" s="37">
        <f t="shared" si="4"/>
        <v>0</v>
      </c>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row>
    <row r="127" spans="1:36" ht="15.75" customHeight="1">
      <c r="A127" s="13"/>
      <c r="B127" s="29"/>
      <c r="C127" s="30" t="s">
        <v>144</v>
      </c>
      <c r="D127" s="35"/>
      <c r="E127" s="36"/>
      <c r="F127" s="37"/>
      <c r="G127" s="37">
        <f t="shared" si="4"/>
        <v>0</v>
      </c>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row>
    <row r="128" spans="1:36" ht="15.75" customHeight="1">
      <c r="A128" s="13"/>
      <c r="B128" s="29"/>
      <c r="C128" s="30" t="s">
        <v>145</v>
      </c>
      <c r="D128" s="35"/>
      <c r="E128" s="36"/>
      <c r="F128" s="37"/>
      <c r="G128" s="37">
        <f t="shared" si="4"/>
        <v>0</v>
      </c>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row>
    <row r="129" spans="1:36" ht="15.75" customHeight="1">
      <c r="A129" s="13"/>
      <c r="B129" s="29" t="s">
        <v>146</v>
      </c>
      <c r="C129" s="34" t="s">
        <v>147</v>
      </c>
      <c r="D129" s="35" t="s">
        <v>61</v>
      </c>
      <c r="E129" s="36">
        <v>28</v>
      </c>
      <c r="F129" s="37"/>
      <c r="G129" s="37">
        <f t="shared" si="4"/>
        <v>0</v>
      </c>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row>
    <row r="130" spans="1:36" ht="15.75" customHeight="1">
      <c r="A130" s="13"/>
      <c r="B130" s="29" t="s">
        <v>148</v>
      </c>
      <c r="C130" s="34" t="s">
        <v>149</v>
      </c>
      <c r="D130" s="35" t="s">
        <v>8</v>
      </c>
      <c r="E130" s="36">
        <v>14</v>
      </c>
      <c r="F130" s="37"/>
      <c r="G130" s="37">
        <f t="shared" si="4"/>
        <v>0</v>
      </c>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row>
    <row r="131" spans="1:36" ht="15.75" customHeight="1">
      <c r="A131" s="13"/>
      <c r="B131" s="29" t="s">
        <v>150</v>
      </c>
      <c r="C131" s="34" t="s">
        <v>151</v>
      </c>
      <c r="D131" s="35" t="s">
        <v>8</v>
      </c>
      <c r="E131" s="36">
        <v>8</v>
      </c>
      <c r="F131" s="37"/>
      <c r="G131" s="37">
        <f t="shared" si="4"/>
        <v>0</v>
      </c>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row>
    <row r="132" spans="1:36" ht="15.75" customHeight="1">
      <c r="A132" s="13"/>
      <c r="B132" s="29" t="s">
        <v>152</v>
      </c>
      <c r="C132" s="34" t="s">
        <v>153</v>
      </c>
      <c r="D132" s="35"/>
      <c r="E132" s="36">
        <v>8</v>
      </c>
      <c r="F132" s="37"/>
      <c r="G132" s="37">
        <f t="shared" si="4"/>
        <v>0</v>
      </c>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row>
    <row r="133" spans="1:36" ht="15.75" customHeight="1">
      <c r="A133" s="13"/>
      <c r="B133" s="29"/>
      <c r="C133" s="34"/>
      <c r="D133" s="35"/>
      <c r="E133" s="36"/>
      <c r="F133" s="37"/>
      <c r="G133" s="37">
        <f t="shared" si="4"/>
        <v>0</v>
      </c>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row>
    <row r="134" spans="1:36" ht="15.75" customHeight="1">
      <c r="A134" s="13"/>
      <c r="B134" s="29" t="s">
        <v>154</v>
      </c>
      <c r="C134" s="30" t="s">
        <v>155</v>
      </c>
      <c r="D134" s="35"/>
      <c r="E134" s="36"/>
      <c r="F134" s="37"/>
      <c r="G134" s="37">
        <f t="shared" si="4"/>
        <v>0</v>
      </c>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row>
    <row r="135" spans="1:36" ht="15.75" customHeight="1">
      <c r="A135" s="13"/>
      <c r="B135" s="29" t="s">
        <v>156</v>
      </c>
      <c r="C135" s="34" t="s">
        <v>157</v>
      </c>
      <c r="D135" s="35"/>
      <c r="E135" s="49"/>
      <c r="F135" s="37"/>
      <c r="G135" s="37">
        <f t="shared" si="4"/>
        <v>0</v>
      </c>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row>
    <row r="136" spans="1:36" ht="15.75" customHeight="1">
      <c r="A136" s="13"/>
      <c r="B136" s="29" t="s">
        <v>158</v>
      </c>
      <c r="C136" s="34" t="s">
        <v>159</v>
      </c>
      <c r="D136" s="35" t="s">
        <v>61</v>
      </c>
      <c r="E136" s="36">
        <v>12</v>
      </c>
      <c r="F136" s="37"/>
      <c r="G136" s="37">
        <f t="shared" si="4"/>
        <v>0</v>
      </c>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row>
    <row r="137" spans="1:36" ht="15.75" customHeight="1">
      <c r="A137" s="13"/>
      <c r="B137" s="29" t="s">
        <v>160</v>
      </c>
      <c r="C137" s="34" t="s">
        <v>161</v>
      </c>
      <c r="D137" s="35" t="s">
        <v>61</v>
      </c>
      <c r="E137" s="36">
        <v>45</v>
      </c>
      <c r="F137" s="37"/>
      <c r="G137" s="37">
        <f t="shared" si="4"/>
        <v>0</v>
      </c>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row>
    <row r="138" spans="1:36" ht="15.75" customHeight="1">
      <c r="A138" s="13"/>
      <c r="B138" s="29" t="s">
        <v>162</v>
      </c>
      <c r="C138" s="34" t="s">
        <v>163</v>
      </c>
      <c r="D138" s="35" t="s">
        <v>8</v>
      </c>
      <c r="E138" s="36">
        <v>14</v>
      </c>
      <c r="F138" s="37"/>
      <c r="G138" s="37">
        <f t="shared" si="4"/>
        <v>0</v>
      </c>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row>
    <row r="139" spans="1:36" ht="15.75" customHeight="1">
      <c r="A139" s="13"/>
      <c r="B139" s="29" t="s">
        <v>164</v>
      </c>
      <c r="C139" s="34" t="s">
        <v>165</v>
      </c>
      <c r="D139" s="35" t="s">
        <v>8</v>
      </c>
      <c r="E139" s="36">
        <v>14</v>
      </c>
      <c r="F139" s="37"/>
      <c r="G139" s="37">
        <f t="shared" si="4"/>
        <v>0</v>
      </c>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row>
    <row r="140" spans="1:36" ht="15.75" customHeight="1">
      <c r="A140" s="13"/>
      <c r="B140" s="29"/>
      <c r="C140" s="34" t="s">
        <v>166</v>
      </c>
      <c r="D140" s="35" t="s">
        <v>8</v>
      </c>
      <c r="E140" s="36">
        <v>7</v>
      </c>
      <c r="F140" s="37"/>
      <c r="G140" s="37">
        <f t="shared" si="4"/>
        <v>0</v>
      </c>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row>
    <row r="141" spans="1:36" ht="15.75" customHeight="1">
      <c r="A141" s="13"/>
      <c r="B141" s="29"/>
      <c r="C141" s="34" t="s">
        <v>167</v>
      </c>
      <c r="D141" s="35" t="s">
        <v>8</v>
      </c>
      <c r="E141" s="36">
        <v>13</v>
      </c>
      <c r="F141" s="37"/>
      <c r="G141" s="37">
        <f t="shared" si="4"/>
        <v>0</v>
      </c>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row>
    <row r="142" spans="1:36" ht="15.75" customHeight="1">
      <c r="A142" s="13"/>
      <c r="B142" s="29"/>
      <c r="C142" s="34"/>
      <c r="D142" s="35"/>
      <c r="E142" s="36"/>
      <c r="F142" s="37"/>
      <c r="G142" s="37">
        <f t="shared" si="4"/>
        <v>0</v>
      </c>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row>
    <row r="143" spans="1:36" ht="15.75" customHeight="1">
      <c r="A143" s="13"/>
      <c r="B143" s="29"/>
      <c r="C143" s="30" t="s">
        <v>168</v>
      </c>
      <c r="D143" s="35"/>
      <c r="E143" s="36"/>
      <c r="F143" s="37"/>
      <c r="G143" s="37">
        <f t="shared" si="4"/>
        <v>0</v>
      </c>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row>
    <row r="144" spans="1:36" ht="25.5" customHeight="1">
      <c r="A144" s="13"/>
      <c r="B144" s="29"/>
      <c r="C144" s="30" t="s">
        <v>169</v>
      </c>
      <c r="D144" s="35"/>
      <c r="E144" s="36"/>
      <c r="F144" s="37"/>
      <c r="G144" s="37">
        <f t="shared" si="4"/>
        <v>0</v>
      </c>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row>
    <row r="145" spans="1:36" ht="15.75" customHeight="1">
      <c r="A145" s="13"/>
      <c r="B145" s="29" t="s">
        <v>170</v>
      </c>
      <c r="C145" s="34" t="s">
        <v>171</v>
      </c>
      <c r="D145" s="35" t="s">
        <v>8</v>
      </c>
      <c r="E145" s="36">
        <v>30</v>
      </c>
      <c r="F145" s="37"/>
      <c r="G145" s="37">
        <f t="shared" si="4"/>
        <v>0</v>
      </c>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row>
    <row r="146" spans="1:36" ht="15.75" customHeight="1">
      <c r="A146" s="13"/>
      <c r="B146" s="29" t="s">
        <v>172</v>
      </c>
      <c r="C146" s="34" t="s">
        <v>173</v>
      </c>
      <c r="D146" s="35" t="s">
        <v>8</v>
      </c>
      <c r="E146" s="36">
        <v>30</v>
      </c>
      <c r="F146" s="37"/>
      <c r="G146" s="37">
        <f t="shared" si="4"/>
        <v>0</v>
      </c>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row>
    <row r="147" spans="1:36" ht="15.75" customHeight="1">
      <c r="A147" s="13"/>
      <c r="B147" s="29" t="s">
        <v>174</v>
      </c>
      <c r="C147" s="34" t="s">
        <v>175</v>
      </c>
      <c r="D147" s="35" t="s">
        <v>8</v>
      </c>
      <c r="E147" s="36">
        <v>14</v>
      </c>
      <c r="F147" s="37"/>
      <c r="G147" s="37">
        <f t="shared" si="4"/>
        <v>0</v>
      </c>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row>
    <row r="148" spans="1:36" ht="37.9" customHeight="1">
      <c r="A148" s="13"/>
      <c r="B148" s="29" t="s">
        <v>176</v>
      </c>
      <c r="C148" s="34" t="s">
        <v>177</v>
      </c>
      <c r="D148" s="35" t="s">
        <v>8</v>
      </c>
      <c r="E148" s="36">
        <v>2</v>
      </c>
      <c r="F148" s="37"/>
      <c r="G148" s="37">
        <f t="shared" si="4"/>
        <v>0</v>
      </c>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row>
    <row r="149" spans="1:36" ht="15.75" customHeight="1">
      <c r="A149" s="13"/>
      <c r="B149" s="29"/>
      <c r="C149" s="34"/>
      <c r="D149" s="35"/>
      <c r="E149" s="36"/>
      <c r="F149" s="37"/>
      <c r="G149" s="37">
        <f t="shared" si="4"/>
        <v>0</v>
      </c>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row>
    <row r="150" spans="1:36" ht="15.75" customHeight="1">
      <c r="A150" s="13"/>
      <c r="B150" s="29"/>
      <c r="C150" s="30" t="s">
        <v>178</v>
      </c>
      <c r="D150" s="35"/>
      <c r="E150" s="36"/>
      <c r="F150" s="37"/>
      <c r="G150" s="37">
        <f t="shared" si="4"/>
        <v>0</v>
      </c>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row>
    <row r="151" spans="1:36" ht="15.75" customHeight="1">
      <c r="A151" s="13"/>
      <c r="B151" s="29"/>
      <c r="C151" s="30" t="s">
        <v>179</v>
      </c>
      <c r="D151" s="35"/>
      <c r="E151" s="36"/>
      <c r="F151" s="37"/>
      <c r="G151" s="37">
        <f t="shared" si="4"/>
        <v>0</v>
      </c>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row>
    <row r="152" spans="1:36" ht="28.5" customHeight="1">
      <c r="A152" s="13"/>
      <c r="B152" s="29" t="s">
        <v>180</v>
      </c>
      <c r="C152" s="34" t="s">
        <v>181</v>
      </c>
      <c r="D152" s="35" t="s">
        <v>8</v>
      </c>
      <c r="E152" s="36">
        <v>9</v>
      </c>
      <c r="F152" s="37"/>
      <c r="G152" s="37">
        <f t="shared" si="4"/>
        <v>0</v>
      </c>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row>
    <row r="153" spans="1:36" ht="46.9" customHeight="1">
      <c r="A153" s="13"/>
      <c r="B153" s="29" t="s">
        <v>182</v>
      </c>
      <c r="C153" s="34" t="s">
        <v>183</v>
      </c>
      <c r="D153" s="35" t="s">
        <v>8</v>
      </c>
      <c r="E153" s="36">
        <v>13</v>
      </c>
      <c r="F153" s="37"/>
      <c r="G153" s="37">
        <f t="shared" si="4"/>
        <v>0</v>
      </c>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row>
    <row r="154" spans="1:36" ht="15.75" customHeight="1">
      <c r="A154" s="13"/>
      <c r="B154" s="29"/>
      <c r="C154" s="34"/>
      <c r="D154" s="35"/>
      <c r="E154" s="36"/>
      <c r="F154" s="37"/>
      <c r="G154" s="37">
        <f t="shared" si="4"/>
        <v>0</v>
      </c>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row>
    <row r="155" spans="1:36" ht="15.75" customHeight="1">
      <c r="A155" s="13"/>
      <c r="B155" s="29"/>
      <c r="C155" s="30" t="s">
        <v>184</v>
      </c>
      <c r="D155" s="35"/>
      <c r="E155" s="36"/>
      <c r="F155" s="37"/>
      <c r="G155" s="37">
        <f t="shared" si="4"/>
        <v>0</v>
      </c>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row>
    <row r="156" spans="1:36" ht="72">
      <c r="A156" s="13"/>
      <c r="B156" s="29" t="s">
        <v>185</v>
      </c>
      <c r="C156" s="34" t="s">
        <v>186</v>
      </c>
      <c r="D156" s="35" t="s">
        <v>187</v>
      </c>
      <c r="E156" s="36">
        <v>1</v>
      </c>
      <c r="F156" s="37"/>
      <c r="G156" s="37">
        <f t="shared" si="4"/>
        <v>0</v>
      </c>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row>
    <row r="157" spans="1:36" ht="14.45">
      <c r="A157" s="13"/>
      <c r="B157" s="29"/>
      <c r="C157" s="34"/>
      <c r="D157" s="35"/>
      <c r="E157" s="36"/>
      <c r="F157" s="37"/>
      <c r="G157" s="37"/>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row>
    <row r="158" spans="1:36" ht="28.9">
      <c r="A158" s="13"/>
      <c r="B158" s="84"/>
      <c r="C158" s="85" t="s">
        <v>188</v>
      </c>
      <c r="D158" s="86" t="s">
        <v>8</v>
      </c>
      <c r="E158" s="87">
        <v>1</v>
      </c>
      <c r="F158" s="88"/>
      <c r="G158" s="89">
        <f>F158*E158</f>
        <v>0</v>
      </c>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row>
    <row r="159" spans="1:36" ht="15.75" customHeight="1">
      <c r="A159" s="13"/>
      <c r="B159" s="29"/>
      <c r="C159" s="30"/>
      <c r="D159" s="35"/>
      <c r="E159" s="49"/>
      <c r="F159" s="37"/>
      <c r="G159" s="37">
        <f t="shared" si="4"/>
        <v>0</v>
      </c>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row>
    <row r="160" spans="1:36" ht="15.75" customHeight="1">
      <c r="A160" s="13"/>
      <c r="B160" s="29"/>
      <c r="C160" s="30" t="s">
        <v>189</v>
      </c>
      <c r="D160" s="35"/>
      <c r="E160" s="49"/>
      <c r="F160" s="37"/>
      <c r="G160" s="37">
        <f t="shared" si="4"/>
        <v>0</v>
      </c>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row>
    <row r="161" spans="1:36" ht="70.900000000000006" customHeight="1">
      <c r="A161" s="13"/>
      <c r="B161" s="29" t="s">
        <v>190</v>
      </c>
      <c r="C161" s="34" t="s">
        <v>191</v>
      </c>
      <c r="D161" s="35" t="s">
        <v>187</v>
      </c>
      <c r="E161" s="36">
        <v>1</v>
      </c>
      <c r="F161" s="37"/>
      <c r="G161" s="37">
        <f t="shared" si="4"/>
        <v>0</v>
      </c>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row>
    <row r="162" spans="1:36" ht="16.899999999999999" customHeight="1">
      <c r="A162" s="13"/>
      <c r="B162" s="29"/>
      <c r="C162" s="34"/>
      <c r="D162" s="35"/>
      <c r="E162" s="36"/>
      <c r="F162" s="37"/>
      <c r="G162" s="37"/>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row>
    <row r="163" spans="1:36" ht="34.9" customHeight="1">
      <c r="A163" s="13"/>
      <c r="B163" s="84"/>
      <c r="C163" s="85" t="s">
        <v>188</v>
      </c>
      <c r="D163" s="86" t="s">
        <v>8</v>
      </c>
      <c r="E163" s="87">
        <v>4</v>
      </c>
      <c r="F163" s="88"/>
      <c r="G163" s="89">
        <f>F163*E163</f>
        <v>0</v>
      </c>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row>
    <row r="164" spans="1:36" ht="16.899999999999999" customHeight="1">
      <c r="A164" s="13"/>
      <c r="B164" s="29"/>
      <c r="C164" s="34"/>
      <c r="D164" s="35"/>
      <c r="E164" s="36"/>
      <c r="F164" s="37"/>
      <c r="G164" s="37"/>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row>
    <row r="165" spans="1:36" ht="15.75" customHeight="1">
      <c r="A165" s="13"/>
      <c r="B165" s="61"/>
      <c r="C165" s="62" t="s">
        <v>192</v>
      </c>
      <c r="D165" s="63"/>
      <c r="E165" s="64"/>
      <c r="F165" s="90"/>
      <c r="G165" s="65">
        <f>SUM(G96:G163)</f>
        <v>0</v>
      </c>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row>
    <row r="166" spans="1:36" ht="15.75" customHeight="1">
      <c r="A166" s="13"/>
      <c r="B166" s="29"/>
      <c r="C166" s="30"/>
      <c r="D166" s="82"/>
      <c r="E166" s="49"/>
      <c r="F166" s="83"/>
      <c r="G166" s="8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row>
    <row r="167" spans="1:36" ht="139.5" customHeight="1">
      <c r="A167" s="13"/>
      <c r="B167" s="29" t="s">
        <v>20</v>
      </c>
      <c r="C167" s="34" t="s">
        <v>193</v>
      </c>
      <c r="D167" s="35" t="s">
        <v>22</v>
      </c>
      <c r="E167" s="91">
        <v>4.5</v>
      </c>
      <c r="F167" s="37"/>
      <c r="G167" s="37">
        <f t="shared" ref="G167:G168" si="5">F167*E167</f>
        <v>0</v>
      </c>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5">
        <v>0.7</v>
      </c>
      <c r="AJ167" s="16"/>
    </row>
    <row r="168" spans="1:36" ht="15.75" customHeight="1">
      <c r="A168" s="13"/>
      <c r="B168" s="29"/>
      <c r="C168" s="34"/>
      <c r="D168" s="35"/>
      <c r="E168" s="91"/>
      <c r="F168" s="37"/>
      <c r="G168" s="37">
        <f t="shared" si="5"/>
        <v>0</v>
      </c>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5">
        <v>0.7</v>
      </c>
      <c r="AJ168" s="16">
        <f>AI168*E168</f>
        <v>0</v>
      </c>
    </row>
    <row r="169" spans="1:36" ht="15.75" customHeight="1">
      <c r="A169" s="13"/>
      <c r="B169" s="92"/>
      <c r="C169" s="93" t="s">
        <v>194</v>
      </c>
      <c r="D169" s="94"/>
      <c r="E169" s="95"/>
      <c r="F169" s="96"/>
      <c r="G169" s="96">
        <f t="shared" ref="G169" si="6">SUM(G167:G168)</f>
        <v>0</v>
      </c>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5">
        <v>0.7</v>
      </c>
      <c r="AJ169" s="16">
        <f>AI169*E169</f>
        <v>0</v>
      </c>
    </row>
    <row r="170" spans="1:36" ht="15.75" customHeight="1">
      <c r="A170" s="13"/>
      <c r="B170" s="29"/>
      <c r="C170" s="30"/>
      <c r="D170" s="35"/>
      <c r="E170" s="49"/>
      <c r="F170" s="37"/>
      <c r="G170" s="37"/>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row>
    <row r="171" spans="1:36" ht="15" customHeight="1">
      <c r="B171" s="97"/>
      <c r="C171" s="98" t="s">
        <v>195</v>
      </c>
      <c r="D171" s="99"/>
      <c r="E171" s="100"/>
      <c r="F171" s="101"/>
      <c r="G171" s="37"/>
    </row>
    <row r="172" spans="1:36" ht="15.75" customHeight="1">
      <c r="A172" s="13"/>
      <c r="B172" s="97"/>
      <c r="C172" s="98"/>
      <c r="D172" s="99"/>
      <c r="E172" s="100"/>
      <c r="F172" s="101"/>
      <c r="G172" s="37"/>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row>
    <row r="173" spans="1:36" ht="15.75" customHeight="1">
      <c r="A173" s="9"/>
      <c r="B173" s="97"/>
      <c r="C173" s="98" t="s">
        <v>196</v>
      </c>
      <c r="D173" s="99"/>
      <c r="E173" s="100"/>
      <c r="F173" s="101"/>
      <c r="G173" s="37">
        <f>G31</f>
        <v>0</v>
      </c>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row>
    <row r="174" spans="1:36" ht="15.75" customHeight="1">
      <c r="A174" s="9"/>
      <c r="B174" s="97"/>
      <c r="C174" s="98"/>
      <c r="D174" s="99"/>
      <c r="E174" s="100"/>
      <c r="F174" s="101"/>
      <c r="G174" s="37"/>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row>
    <row r="175" spans="1:36" ht="15.75" customHeight="1">
      <c r="A175" s="9"/>
      <c r="B175" s="97"/>
      <c r="C175" s="98" t="s">
        <v>197</v>
      </c>
      <c r="D175" s="99"/>
      <c r="E175" s="100"/>
      <c r="F175" s="101"/>
      <c r="G175" s="37">
        <f>G43</f>
        <v>0</v>
      </c>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row>
    <row r="176" spans="1:36" ht="15.75" customHeight="1">
      <c r="A176" s="9"/>
      <c r="B176" s="97"/>
      <c r="C176" s="98"/>
      <c r="D176" s="99"/>
      <c r="E176" s="100"/>
      <c r="F176" s="101"/>
      <c r="G176" s="37"/>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row>
    <row r="177" spans="1:36" ht="15.75" customHeight="1">
      <c r="A177" s="9"/>
      <c r="B177" s="97"/>
      <c r="C177" s="98" t="s">
        <v>198</v>
      </c>
      <c r="D177" s="99"/>
      <c r="E177" s="100"/>
      <c r="F177" s="101"/>
      <c r="G177" s="37">
        <f>G169</f>
        <v>0</v>
      </c>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row>
    <row r="178" spans="1:36" ht="15.75" customHeight="1">
      <c r="A178" s="9"/>
      <c r="B178" s="97"/>
      <c r="C178" s="98"/>
      <c r="D178" s="99"/>
      <c r="E178" s="100"/>
      <c r="F178" s="101"/>
      <c r="G178" s="37"/>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row>
    <row r="179" spans="1:36" ht="15.75" customHeight="1">
      <c r="A179" s="9"/>
      <c r="B179" s="97"/>
      <c r="C179" s="98" t="s">
        <v>199</v>
      </c>
      <c r="D179" s="99"/>
      <c r="E179" s="100"/>
      <c r="F179" s="101"/>
      <c r="G179" s="37">
        <f>G58</f>
        <v>0</v>
      </c>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row>
    <row r="180" spans="1:36" ht="15.75" customHeight="1">
      <c r="A180" s="9"/>
      <c r="B180" s="97"/>
      <c r="C180" s="98"/>
      <c r="D180" s="99"/>
      <c r="E180" s="100"/>
      <c r="F180" s="101"/>
      <c r="G180" s="37"/>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row>
    <row r="181" spans="1:36" ht="15.75" customHeight="1">
      <c r="A181" s="9"/>
      <c r="B181" s="97"/>
      <c r="C181" s="98" t="s">
        <v>200</v>
      </c>
      <c r="D181" s="99"/>
      <c r="E181" s="100"/>
      <c r="F181" s="101"/>
      <c r="G181" s="37">
        <f>G64</f>
        <v>0</v>
      </c>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row>
    <row r="182" spans="1:36" ht="15.75" customHeight="1">
      <c r="A182" s="9"/>
      <c r="B182" s="97"/>
      <c r="C182" s="98"/>
      <c r="D182" s="99"/>
      <c r="E182" s="100"/>
      <c r="F182" s="101"/>
      <c r="G182" s="37"/>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row>
    <row r="183" spans="1:36" ht="15.4" customHeight="1">
      <c r="A183" s="9"/>
      <c r="B183" s="97"/>
      <c r="C183" s="98" t="s">
        <v>201</v>
      </c>
      <c r="D183" s="99"/>
      <c r="E183" s="100"/>
      <c r="F183" s="101"/>
      <c r="G183" s="37">
        <f>G91</f>
        <v>0</v>
      </c>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row>
    <row r="184" spans="1:36" ht="15.4" customHeight="1">
      <c r="A184" s="9"/>
      <c r="B184" s="97"/>
      <c r="C184" s="98"/>
      <c r="D184" s="99"/>
      <c r="E184" s="100"/>
      <c r="F184" s="101"/>
      <c r="G184" s="37"/>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row>
    <row r="185" spans="1:36" ht="15.4" customHeight="1">
      <c r="A185" s="9"/>
      <c r="B185" s="97"/>
      <c r="C185" s="98" t="str">
        <f>C165</f>
        <v>TOTAL PLUMBING AND  SANITARY ISTALLATION</v>
      </c>
      <c r="D185" s="99"/>
      <c r="E185" s="100"/>
      <c r="F185" s="101"/>
      <c r="G185" s="89">
        <f>G165</f>
        <v>0</v>
      </c>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row>
    <row r="186" spans="1:36" ht="15.4" customHeight="1">
      <c r="A186" s="9"/>
      <c r="B186" s="97"/>
      <c r="C186" s="98"/>
      <c r="D186" s="99"/>
      <c r="E186" s="100"/>
      <c r="F186" s="101"/>
      <c r="G186" s="8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row>
    <row r="187" spans="1:36" ht="15.75" customHeight="1">
      <c r="A187" s="13"/>
      <c r="B187" s="61"/>
      <c r="C187" s="62" t="s">
        <v>202</v>
      </c>
      <c r="D187" s="61"/>
      <c r="E187" s="64"/>
      <c r="F187" s="65"/>
      <c r="G187" s="65">
        <f>SUM(G173:G186)</f>
        <v>0</v>
      </c>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row>
    <row r="188" spans="1:36" ht="15.75" customHeight="1">
      <c r="A188" s="9"/>
      <c r="B188" s="33"/>
      <c r="C188" s="34"/>
      <c r="D188" s="33"/>
      <c r="E188" s="36"/>
      <c r="F188" s="37"/>
      <c r="G188" s="37">
        <f>F188*E188</f>
        <v>0</v>
      </c>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row>
    <row r="189" spans="1:36" ht="15.75" customHeight="1">
      <c r="A189" s="14"/>
      <c r="B189" s="142" t="s">
        <v>203</v>
      </c>
      <c r="C189" s="140"/>
      <c r="D189" s="140"/>
      <c r="E189" s="140"/>
      <c r="F189" s="140"/>
      <c r="G189" s="140"/>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row>
    <row r="190" spans="1:36" ht="32.25" customHeight="1">
      <c r="A190" s="9"/>
      <c r="B190" s="122" t="s">
        <v>15</v>
      </c>
      <c r="C190" s="123" t="s">
        <v>16</v>
      </c>
      <c r="D190" s="122" t="s">
        <v>4</v>
      </c>
      <c r="E190" s="124" t="s">
        <v>17</v>
      </c>
      <c r="F190" s="125" t="s">
        <v>68</v>
      </c>
      <c r="G190" s="125" t="s">
        <v>69</v>
      </c>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row>
    <row r="191" spans="1:36" ht="16.5" customHeight="1">
      <c r="A191" s="9"/>
      <c r="B191" s="126"/>
      <c r="C191" s="127"/>
      <c r="D191" s="126"/>
      <c r="E191" s="128"/>
      <c r="F191" s="129"/>
      <c r="G191" s="12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row>
    <row r="192" spans="1:36" ht="21.75" customHeight="1">
      <c r="A192" s="9"/>
      <c r="B192" s="71" t="s">
        <v>20</v>
      </c>
      <c r="C192" s="72" t="s">
        <v>21</v>
      </c>
      <c r="D192" s="71" t="s">
        <v>22</v>
      </c>
      <c r="E192" s="74">
        <v>13</v>
      </c>
      <c r="F192" s="75"/>
      <c r="G192" s="75">
        <f t="shared" ref="G192:G207" si="7">F192*E192</f>
        <v>0</v>
      </c>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row>
    <row r="193" spans="1:36" ht="52.15" customHeight="1">
      <c r="A193" s="9"/>
      <c r="B193" s="71" t="s">
        <v>23</v>
      </c>
      <c r="C193" s="72" t="s">
        <v>204</v>
      </c>
      <c r="D193" s="71" t="s">
        <v>22</v>
      </c>
      <c r="E193" s="74">
        <v>7</v>
      </c>
      <c r="F193" s="75"/>
      <c r="G193" s="75">
        <f t="shared" si="7"/>
        <v>0</v>
      </c>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row>
    <row r="194" spans="1:36" ht="37.5" customHeight="1">
      <c r="A194" s="9"/>
      <c r="B194" s="71" t="s">
        <v>25</v>
      </c>
      <c r="C194" s="72" t="s">
        <v>205</v>
      </c>
      <c r="D194" s="71" t="s">
        <v>27</v>
      </c>
      <c r="E194" s="74">
        <v>46</v>
      </c>
      <c r="F194" s="75"/>
      <c r="G194" s="75">
        <f t="shared" si="7"/>
        <v>0</v>
      </c>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row>
    <row r="195" spans="1:36" ht="23.25" customHeight="1">
      <c r="A195" s="9"/>
      <c r="B195" s="71" t="s">
        <v>28</v>
      </c>
      <c r="C195" s="72" t="s">
        <v>206</v>
      </c>
      <c r="D195" s="71" t="s">
        <v>22</v>
      </c>
      <c r="E195" s="74">
        <f>28*0.4</f>
        <v>11.200000000000001</v>
      </c>
      <c r="F195" s="75"/>
      <c r="G195" s="75">
        <f t="shared" si="7"/>
        <v>0</v>
      </c>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row>
    <row r="196" spans="1:36" ht="21.75" customHeight="1">
      <c r="A196" s="9"/>
      <c r="B196" s="71" t="s">
        <v>30</v>
      </c>
      <c r="C196" s="72" t="s">
        <v>207</v>
      </c>
      <c r="D196" s="71" t="s">
        <v>27</v>
      </c>
      <c r="E196" s="74">
        <v>28</v>
      </c>
      <c r="F196" s="75"/>
      <c r="G196" s="75">
        <f t="shared" si="7"/>
        <v>0</v>
      </c>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row>
    <row r="197" spans="1:36" ht="27.75" customHeight="1">
      <c r="A197" s="9"/>
      <c r="B197" s="71" t="s">
        <v>34</v>
      </c>
      <c r="C197" s="72" t="s">
        <v>208</v>
      </c>
      <c r="D197" s="71" t="s">
        <v>27</v>
      </c>
      <c r="E197" s="74">
        <v>120</v>
      </c>
      <c r="F197" s="75"/>
      <c r="G197" s="75">
        <f t="shared" si="7"/>
        <v>0</v>
      </c>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row>
    <row r="198" spans="1:36" ht="31.5" customHeight="1">
      <c r="A198" s="9"/>
      <c r="B198" s="71" t="s">
        <v>38</v>
      </c>
      <c r="C198" s="72" t="s">
        <v>209</v>
      </c>
      <c r="D198" s="71" t="s">
        <v>27</v>
      </c>
      <c r="E198" s="74">
        <v>28</v>
      </c>
      <c r="F198" s="75"/>
      <c r="G198" s="75">
        <f t="shared" si="7"/>
        <v>0</v>
      </c>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row>
    <row r="199" spans="1:36" ht="45" customHeight="1">
      <c r="A199" s="9"/>
      <c r="B199" s="71" t="s">
        <v>41</v>
      </c>
      <c r="C199" s="72" t="s">
        <v>210</v>
      </c>
      <c r="D199" s="71" t="s">
        <v>22</v>
      </c>
      <c r="E199" s="74">
        <v>4</v>
      </c>
      <c r="F199" s="75"/>
      <c r="G199" s="75">
        <f t="shared" si="7"/>
        <v>0</v>
      </c>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row>
    <row r="200" spans="1:36" ht="33" customHeight="1">
      <c r="A200" s="9"/>
      <c r="B200" s="71" t="s">
        <v>46</v>
      </c>
      <c r="C200" s="72" t="s">
        <v>211</v>
      </c>
      <c r="D200" s="71" t="s">
        <v>22</v>
      </c>
      <c r="E200" s="74">
        <v>4.2</v>
      </c>
      <c r="F200" s="75"/>
      <c r="G200" s="75">
        <f t="shared" si="7"/>
        <v>0</v>
      </c>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row>
    <row r="201" spans="1:36" ht="24" customHeight="1">
      <c r="A201" s="9"/>
      <c r="B201" s="71" t="s">
        <v>50</v>
      </c>
      <c r="C201" s="72" t="s">
        <v>212</v>
      </c>
      <c r="D201" s="71" t="s">
        <v>27</v>
      </c>
      <c r="E201" s="74">
        <v>35</v>
      </c>
      <c r="F201" s="75"/>
      <c r="G201" s="75">
        <f t="shared" si="7"/>
        <v>0</v>
      </c>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row>
    <row r="202" spans="1:36" ht="40.5" customHeight="1">
      <c r="A202" s="9"/>
      <c r="B202" s="71" t="s">
        <v>52</v>
      </c>
      <c r="C202" s="72" t="s">
        <v>213</v>
      </c>
      <c r="D202" s="71" t="s">
        <v>27</v>
      </c>
      <c r="E202" s="74">
        <v>35</v>
      </c>
      <c r="F202" s="75"/>
      <c r="G202" s="75">
        <f t="shared" si="7"/>
        <v>0</v>
      </c>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row>
    <row r="203" spans="1:36" ht="32.25" customHeight="1">
      <c r="A203" s="9"/>
      <c r="B203" s="71" t="s">
        <v>54</v>
      </c>
      <c r="C203" s="72" t="s">
        <v>214</v>
      </c>
      <c r="D203" s="71" t="s">
        <v>215</v>
      </c>
      <c r="E203" s="74">
        <v>1</v>
      </c>
      <c r="F203" s="75"/>
      <c r="G203" s="75">
        <f t="shared" si="7"/>
        <v>0</v>
      </c>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row>
    <row r="204" spans="1:36" ht="33" customHeight="1">
      <c r="A204" s="9"/>
      <c r="B204" s="71" t="s">
        <v>115</v>
      </c>
      <c r="C204" s="72" t="s">
        <v>216</v>
      </c>
      <c r="D204" s="71" t="s">
        <v>61</v>
      </c>
      <c r="E204" s="74">
        <v>21</v>
      </c>
      <c r="F204" s="75"/>
      <c r="G204" s="75">
        <f t="shared" si="7"/>
        <v>0</v>
      </c>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row>
    <row r="205" spans="1:36" ht="31.5" customHeight="1">
      <c r="A205" s="9"/>
      <c r="B205" s="71" t="s">
        <v>113</v>
      </c>
      <c r="C205" s="72" t="s">
        <v>217</v>
      </c>
      <c r="D205" s="71" t="s">
        <v>61</v>
      </c>
      <c r="E205" s="74">
        <v>48</v>
      </c>
      <c r="F205" s="75"/>
      <c r="G205" s="75">
        <f t="shared" si="7"/>
        <v>0</v>
      </c>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row>
    <row r="206" spans="1:36" ht="64.900000000000006" customHeight="1">
      <c r="A206" s="9"/>
      <c r="B206" s="71" t="s">
        <v>120</v>
      </c>
      <c r="C206" s="72" t="s">
        <v>218</v>
      </c>
      <c r="D206" s="71" t="s">
        <v>61</v>
      </c>
      <c r="E206" s="74">
        <v>5</v>
      </c>
      <c r="F206" s="75"/>
      <c r="G206" s="75">
        <f t="shared" si="7"/>
        <v>0</v>
      </c>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row>
    <row r="207" spans="1:36" ht="32.65" customHeight="1">
      <c r="A207" s="9"/>
      <c r="B207" s="71" t="s">
        <v>122</v>
      </c>
      <c r="C207" s="72" t="s">
        <v>219</v>
      </c>
      <c r="D207" s="71" t="s">
        <v>8</v>
      </c>
      <c r="E207" s="74">
        <v>2</v>
      </c>
      <c r="F207" s="75"/>
      <c r="G207" s="75">
        <f t="shared" si="7"/>
        <v>0</v>
      </c>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row>
    <row r="208" spans="1:36" ht="15.75" customHeight="1">
      <c r="B208" s="33"/>
      <c r="C208" s="34"/>
      <c r="D208" s="33"/>
      <c r="E208" s="36"/>
      <c r="F208" s="37"/>
      <c r="G208" s="37"/>
    </row>
    <row r="209" spans="1:36" ht="15.75" customHeight="1">
      <c r="B209" s="61"/>
      <c r="C209" s="62" t="s">
        <v>220</v>
      </c>
      <c r="D209" s="61"/>
      <c r="E209" s="64"/>
      <c r="F209" s="65"/>
      <c r="G209" s="65">
        <f>SUM(G192:G208)</f>
        <v>0</v>
      </c>
    </row>
    <row r="210" spans="1:36" ht="15.75" customHeight="1">
      <c r="B210" s="35"/>
      <c r="C210" s="34"/>
      <c r="D210" s="35"/>
      <c r="E210" s="70"/>
      <c r="F210" s="37"/>
      <c r="G210" s="37"/>
    </row>
    <row r="211" spans="1:36" ht="15.75" customHeight="1">
      <c r="B211" s="142" t="s">
        <v>221</v>
      </c>
      <c r="C211" s="143"/>
      <c r="D211" s="143"/>
      <c r="E211" s="143"/>
      <c r="F211" s="143"/>
      <c r="G211" s="143"/>
    </row>
    <row r="212" spans="1:36" ht="27" customHeight="1">
      <c r="B212" s="122" t="s">
        <v>15</v>
      </c>
      <c r="C212" s="123" t="s">
        <v>16</v>
      </c>
      <c r="D212" s="122" t="s">
        <v>4</v>
      </c>
      <c r="E212" s="124" t="s">
        <v>17</v>
      </c>
      <c r="F212" s="125" t="s">
        <v>68</v>
      </c>
      <c r="G212" s="125" t="s">
        <v>69</v>
      </c>
    </row>
    <row r="213" spans="1:36" ht="15.75" customHeight="1">
      <c r="B213" s="126"/>
      <c r="C213" s="127"/>
      <c r="D213" s="126"/>
      <c r="E213" s="128"/>
      <c r="F213" s="129"/>
      <c r="G213" s="129"/>
    </row>
    <row r="214" spans="1:36" ht="31.9" customHeight="1">
      <c r="B214" s="35" t="s">
        <v>20</v>
      </c>
      <c r="C214" s="34" t="s">
        <v>222</v>
      </c>
      <c r="D214" s="35" t="s">
        <v>22</v>
      </c>
      <c r="E214" s="70">
        <v>2.5</v>
      </c>
      <c r="F214" s="37"/>
      <c r="G214" s="37">
        <f t="shared" ref="G214:G224" si="8">F214*E214</f>
        <v>0</v>
      </c>
    </row>
    <row r="215" spans="1:36" ht="15.75" customHeight="1">
      <c r="B215" s="35" t="s">
        <v>23</v>
      </c>
      <c r="C215" s="34" t="s">
        <v>223</v>
      </c>
      <c r="D215" s="35" t="s">
        <v>22</v>
      </c>
      <c r="E215" s="70">
        <f>(1.5+1.4)*2*0.5*0.7</f>
        <v>2.0299999999999998</v>
      </c>
      <c r="F215" s="37"/>
      <c r="G215" s="37">
        <f t="shared" si="8"/>
        <v>0</v>
      </c>
    </row>
    <row r="216" spans="1:36" ht="15.75" customHeight="1">
      <c r="B216" s="35" t="s">
        <v>25</v>
      </c>
      <c r="C216" s="34" t="s">
        <v>224</v>
      </c>
      <c r="D216" s="35" t="s">
        <v>27</v>
      </c>
      <c r="E216" s="70">
        <v>9.1519999999999992</v>
      </c>
      <c r="F216" s="37"/>
      <c r="G216" s="37">
        <f t="shared" si="8"/>
        <v>0</v>
      </c>
    </row>
    <row r="217" spans="1:36" ht="31.5" customHeight="1">
      <c r="B217" s="35" t="s">
        <v>28</v>
      </c>
      <c r="C217" s="34" t="s">
        <v>225</v>
      </c>
      <c r="D217" s="35" t="s">
        <v>22</v>
      </c>
      <c r="E217" s="70">
        <v>0.254</v>
      </c>
      <c r="F217" s="37"/>
      <c r="G217" s="37">
        <f t="shared" si="8"/>
        <v>0</v>
      </c>
    </row>
    <row r="218" spans="1:36" ht="36" customHeight="1">
      <c r="B218" s="35" t="s">
        <v>30</v>
      </c>
      <c r="C218" s="34" t="s">
        <v>226</v>
      </c>
      <c r="D218" s="35" t="s">
        <v>40</v>
      </c>
      <c r="E218" s="70">
        <v>36.4</v>
      </c>
      <c r="F218" s="37"/>
      <c r="G218" s="37">
        <f t="shared" si="8"/>
        <v>0</v>
      </c>
    </row>
    <row r="219" spans="1:36" ht="28.5" customHeight="1">
      <c r="B219" s="35" t="s">
        <v>34</v>
      </c>
      <c r="C219" s="34" t="s">
        <v>227</v>
      </c>
      <c r="D219" s="35" t="s">
        <v>27</v>
      </c>
      <c r="E219" s="70">
        <v>4.2140000000000004</v>
      </c>
      <c r="F219" s="37"/>
      <c r="G219" s="37">
        <f t="shared" si="8"/>
        <v>0</v>
      </c>
    </row>
    <row r="220" spans="1:36" ht="15.75" customHeight="1">
      <c r="B220" s="35"/>
      <c r="C220" s="34"/>
      <c r="D220" s="35"/>
      <c r="E220" s="70"/>
      <c r="F220" s="37"/>
      <c r="G220" s="37">
        <f t="shared" si="8"/>
        <v>0</v>
      </c>
    </row>
    <row r="221" spans="1:36" ht="15.75" customHeight="1">
      <c r="B221" s="35"/>
      <c r="C221" s="30" t="s">
        <v>82</v>
      </c>
      <c r="D221" s="35"/>
      <c r="E221" s="70"/>
      <c r="F221" s="37"/>
      <c r="G221" s="37">
        <f t="shared" si="8"/>
        <v>0</v>
      </c>
    </row>
    <row r="222" spans="1:36" ht="25.5" customHeight="1">
      <c r="B222" s="35" t="s">
        <v>38</v>
      </c>
      <c r="C222" s="34" t="s">
        <v>228</v>
      </c>
      <c r="D222" s="35" t="s">
        <v>27</v>
      </c>
      <c r="E222" s="70">
        <v>19.5</v>
      </c>
      <c r="F222" s="37"/>
      <c r="G222" s="37">
        <f t="shared" si="8"/>
        <v>0</v>
      </c>
    </row>
    <row r="223" spans="1:36" ht="28.9" customHeight="1">
      <c r="A223" s="9"/>
      <c r="B223" s="35" t="s">
        <v>41</v>
      </c>
      <c r="C223" s="34" t="s">
        <v>229</v>
      </c>
      <c r="D223" s="35" t="s">
        <v>8</v>
      </c>
      <c r="E223" s="70">
        <v>1</v>
      </c>
      <c r="F223" s="37"/>
      <c r="G223" s="37">
        <f t="shared" si="8"/>
        <v>0</v>
      </c>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row>
    <row r="224" spans="1:36" ht="15.75" customHeight="1">
      <c r="A224" s="9"/>
      <c r="B224" s="35" t="s">
        <v>46</v>
      </c>
      <c r="C224" s="34" t="s">
        <v>230</v>
      </c>
      <c r="D224" s="35" t="s">
        <v>8</v>
      </c>
      <c r="E224" s="70">
        <v>1</v>
      </c>
      <c r="F224" s="37"/>
      <c r="G224" s="37">
        <f t="shared" si="8"/>
        <v>0</v>
      </c>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row>
    <row r="225" spans="1:36" ht="15.75" customHeight="1">
      <c r="A225" s="9"/>
      <c r="B225" s="35"/>
      <c r="C225" s="34"/>
      <c r="D225" s="35"/>
      <c r="E225" s="70"/>
      <c r="F225" s="37"/>
      <c r="G225" s="37"/>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row>
    <row r="226" spans="1:36" ht="15.75" customHeight="1">
      <c r="A226" s="9"/>
      <c r="B226" s="102"/>
      <c r="C226" s="62" t="s">
        <v>231</v>
      </c>
      <c r="D226" s="102"/>
      <c r="E226" s="103"/>
      <c r="F226" s="77"/>
      <c r="G226" s="77">
        <f>SUM(G214:G225)</f>
        <v>0</v>
      </c>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row>
    <row r="227" spans="1:36" ht="15.75" customHeight="1">
      <c r="A227" s="9"/>
      <c r="B227" s="104"/>
      <c r="C227" s="105"/>
      <c r="D227" s="104"/>
      <c r="E227" s="106"/>
      <c r="F227" s="107"/>
      <c r="G227" s="107"/>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row>
    <row r="228" spans="1:36" ht="15.75" customHeight="1" thickBot="1">
      <c r="A228" s="9"/>
      <c r="B228" s="108"/>
      <c r="C228" s="105"/>
      <c r="D228" s="108"/>
      <c r="E228" s="109"/>
      <c r="F228" s="107"/>
      <c r="G228" s="107"/>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row>
    <row r="229" spans="1:36" ht="15.75" customHeight="1">
      <c r="A229" s="9"/>
      <c r="B229" s="110"/>
      <c r="C229" s="111" t="s">
        <v>232</v>
      </c>
      <c r="D229" s="112"/>
      <c r="E229" s="113"/>
      <c r="F229" s="114"/>
      <c r="G229" s="114">
        <f>F229*E229</f>
        <v>0</v>
      </c>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row>
    <row r="230" spans="1:36" ht="15.75" customHeight="1">
      <c r="A230" s="9"/>
      <c r="B230" s="115"/>
      <c r="C230" s="105"/>
      <c r="D230" s="108"/>
      <c r="E230" s="109"/>
      <c r="F230" s="107"/>
      <c r="G230" s="107">
        <f>F230*E230</f>
        <v>0</v>
      </c>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row>
    <row r="231" spans="1:36" ht="15.75" customHeight="1">
      <c r="A231" s="9"/>
      <c r="B231" s="115"/>
      <c r="C231" s="105" t="str">
        <f>C187</f>
        <v xml:space="preserve">SUM TOILET AND LAUNDRY </v>
      </c>
      <c r="D231" s="108"/>
      <c r="E231" s="109"/>
      <c r="F231" s="107"/>
      <c r="G231" s="107">
        <f>G187</f>
        <v>0</v>
      </c>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row>
    <row r="232" spans="1:36" ht="15.75" customHeight="1">
      <c r="A232" s="9"/>
      <c r="B232" s="115"/>
      <c r="C232" s="105"/>
      <c r="D232" s="108"/>
      <c r="E232" s="109"/>
      <c r="F232" s="107"/>
      <c r="G232" s="107">
        <f>F232*E232</f>
        <v>0</v>
      </c>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row>
    <row r="233" spans="1:36" ht="15.75" customHeight="1">
      <c r="A233" s="9"/>
      <c r="B233" s="115"/>
      <c r="C233" s="105" t="str">
        <f>C209</f>
        <v>TOTAL WATER TOWER</v>
      </c>
      <c r="D233" s="108"/>
      <c r="E233" s="109"/>
      <c r="F233" s="107"/>
      <c r="G233" s="107">
        <f t="shared" ref="G233" si="9">G209</f>
        <v>0</v>
      </c>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row>
    <row r="234" spans="1:36" ht="15.75" customHeight="1">
      <c r="A234" s="9"/>
      <c r="B234" s="115"/>
      <c r="C234" s="105"/>
      <c r="D234" s="108"/>
      <c r="E234" s="109"/>
      <c r="F234" s="107"/>
      <c r="G234" s="107">
        <f>F234*E234</f>
        <v>0</v>
      </c>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row>
    <row r="235" spans="1:36" ht="15.75" customHeight="1">
      <c r="A235" s="9"/>
      <c r="B235" s="115"/>
      <c r="C235" s="105" t="str">
        <f>C226</f>
        <v>TOTAL INCINERATOR</v>
      </c>
      <c r="D235" s="108"/>
      <c r="E235" s="109"/>
      <c r="F235" s="107"/>
      <c r="G235" s="107">
        <f t="shared" ref="G235" si="10">G226</f>
        <v>0</v>
      </c>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row>
    <row r="236" spans="1:36" ht="15.75" customHeight="1">
      <c r="A236" s="9"/>
      <c r="B236" s="115"/>
      <c r="C236" s="105"/>
      <c r="D236" s="108"/>
      <c r="E236" s="109"/>
      <c r="F236" s="107"/>
      <c r="G236" s="107">
        <f>F236*E236</f>
        <v>0</v>
      </c>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row>
    <row r="237" spans="1:36" ht="15.75" customHeight="1">
      <c r="A237" s="9"/>
      <c r="B237" s="115"/>
      <c r="C237" s="105"/>
      <c r="D237" s="108"/>
      <c r="E237" s="109"/>
      <c r="F237" s="107"/>
      <c r="G237" s="107">
        <f>F237*E237</f>
        <v>0</v>
      </c>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row>
    <row r="238" spans="1:36" ht="15.75" customHeight="1">
      <c r="A238" s="9"/>
      <c r="B238" s="115"/>
      <c r="C238" s="105" t="s">
        <v>233</v>
      </c>
      <c r="D238" s="108"/>
      <c r="E238" s="109"/>
      <c r="F238" s="107"/>
      <c r="G238" s="107">
        <f>SUM(G231:G237)</f>
        <v>0</v>
      </c>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row>
    <row r="239" spans="1:36" ht="15.75" customHeight="1">
      <c r="A239" s="13"/>
      <c r="B239" s="115"/>
      <c r="C239" s="105"/>
      <c r="D239" s="108"/>
      <c r="E239" s="109"/>
      <c r="F239" s="107"/>
      <c r="G239" s="107">
        <f>F239*E239</f>
        <v>0</v>
      </c>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row>
    <row r="240" spans="1:36" ht="15.75" customHeight="1">
      <c r="A240" s="9"/>
      <c r="B240" s="115"/>
      <c r="C240" s="105"/>
      <c r="D240" s="108"/>
      <c r="E240" s="109"/>
      <c r="F240" s="107"/>
      <c r="G240" s="107">
        <f>F240*E240</f>
        <v>0</v>
      </c>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row>
    <row r="241" spans="1:36" ht="15.75" customHeight="1" thickBot="1">
      <c r="A241" s="9"/>
      <c r="B241" s="116"/>
      <c r="C241" s="117" t="s">
        <v>234</v>
      </c>
      <c r="D241" s="118"/>
      <c r="E241" s="119"/>
      <c r="F241" s="120"/>
      <c r="G241" s="120">
        <f>SUM(G238:G240)</f>
        <v>0</v>
      </c>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row>
    <row r="242" spans="1:36" ht="15.75" customHeight="1">
      <c r="A242" s="9"/>
      <c r="B242" s="10"/>
      <c r="C242" s="9"/>
      <c r="D242" s="10"/>
      <c r="E242" s="11"/>
      <c r="F242" s="20"/>
      <c r="G242" s="20"/>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row>
    <row r="243" spans="1:36" ht="15.75" customHeight="1">
      <c r="A243" s="9"/>
      <c r="B243" s="10"/>
      <c r="C243" s="9"/>
      <c r="D243" s="10"/>
      <c r="E243" s="11"/>
      <c r="F243" s="20"/>
      <c r="G243" s="20"/>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row>
    <row r="244" spans="1:36" ht="15.75" customHeight="1">
      <c r="A244" s="9"/>
      <c r="B244" s="10"/>
      <c r="C244" s="18"/>
      <c r="D244" s="10"/>
      <c r="E244" s="18"/>
      <c r="F244" s="20"/>
      <c r="G244" s="20"/>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row>
    <row r="245" spans="1:36" ht="15.75" customHeight="1">
      <c r="A245" s="9"/>
      <c r="B245" s="10"/>
      <c r="C245" s="18"/>
      <c r="D245" s="10"/>
      <c r="E245" s="18"/>
      <c r="F245" s="20"/>
      <c r="G245" s="20"/>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row>
    <row r="246" spans="1:36" ht="15.75" customHeight="1">
      <c r="A246" s="9"/>
      <c r="B246" s="10"/>
      <c r="C246" s="18"/>
      <c r="D246" s="10"/>
      <c r="E246" s="19"/>
      <c r="F246" s="20"/>
      <c r="G246" s="20"/>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row>
    <row r="247" spans="1:36" ht="15.75" customHeight="1">
      <c r="A247" s="9"/>
      <c r="B247" s="10"/>
      <c r="C247" s="18"/>
      <c r="D247" s="10"/>
      <c r="E247" s="18"/>
      <c r="F247" s="20"/>
      <c r="G247" s="20"/>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row>
    <row r="248" spans="1:36" ht="15.75" customHeight="1">
      <c r="A248" s="9"/>
      <c r="B248" s="10"/>
      <c r="C248" s="18"/>
      <c r="D248" s="10"/>
      <c r="E248" s="19"/>
      <c r="F248" s="20"/>
      <c r="G248" s="20"/>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row>
    <row r="249" spans="1:36" ht="15.75" customHeight="1">
      <c r="A249" s="9"/>
      <c r="B249" s="10"/>
      <c r="C249" s="18"/>
      <c r="D249" s="10"/>
      <c r="E249" s="18"/>
      <c r="F249" s="20"/>
      <c r="G249" s="20"/>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row>
    <row r="250" spans="1:36" ht="15.75" customHeight="1">
      <c r="A250" s="9"/>
      <c r="B250" s="10"/>
      <c r="C250" s="18"/>
      <c r="D250" s="10"/>
      <c r="E250" s="18"/>
      <c r="F250" s="20"/>
      <c r="G250" s="20"/>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row>
    <row r="251" spans="1:36" ht="15.75" customHeight="1">
      <c r="A251" s="9"/>
      <c r="B251" s="10"/>
      <c r="C251" s="18"/>
      <c r="D251" s="10"/>
      <c r="E251" s="19"/>
      <c r="F251" s="20"/>
      <c r="G251" s="20"/>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row>
    <row r="252" spans="1:36" ht="15.75" customHeight="1">
      <c r="A252" s="9"/>
      <c r="B252" s="10"/>
      <c r="C252" s="18"/>
      <c r="D252" s="10"/>
      <c r="E252" s="18"/>
      <c r="F252" s="20"/>
      <c r="G252" s="20"/>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row>
    <row r="253" spans="1:36" ht="15.75" customHeight="1">
      <c r="A253" s="9"/>
      <c r="B253" s="10"/>
      <c r="C253" s="18"/>
      <c r="D253" s="10"/>
      <c r="E253" s="19"/>
      <c r="F253" s="20"/>
      <c r="G253" s="20"/>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row>
    <row r="254" spans="1:36" ht="15.75" customHeight="1">
      <c r="A254" s="9"/>
      <c r="B254" s="10"/>
      <c r="C254" s="18"/>
      <c r="D254" s="10"/>
      <c r="E254" s="19"/>
      <c r="F254" s="20"/>
      <c r="G254" s="20"/>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row>
    <row r="255" spans="1:36" ht="15.75" customHeight="1">
      <c r="A255" s="9"/>
      <c r="B255" s="10"/>
      <c r="C255" s="18"/>
      <c r="D255" s="10"/>
      <c r="E255" s="19"/>
      <c r="F255" s="20"/>
      <c r="G255" s="20"/>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row>
    <row r="256" spans="1:36" ht="15.75" customHeight="1">
      <c r="A256" s="9"/>
      <c r="B256" s="10"/>
      <c r="C256" s="18"/>
      <c r="D256" s="10"/>
      <c r="E256" s="19"/>
      <c r="F256" s="20"/>
      <c r="G256" s="20"/>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row>
    <row r="257" spans="1:36" ht="15.75" customHeight="1">
      <c r="A257" s="9"/>
      <c r="B257" s="10"/>
      <c r="C257" s="18"/>
      <c r="D257" s="10"/>
      <c r="E257" s="19"/>
      <c r="F257" s="20"/>
      <c r="G257" s="20"/>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row>
    <row r="258" spans="1:36" ht="15.75" customHeight="1">
      <c r="A258" s="9"/>
      <c r="B258" s="10"/>
      <c r="C258" s="9"/>
      <c r="D258" s="10"/>
      <c r="E258" s="19"/>
      <c r="F258" s="20"/>
      <c r="G258" s="20"/>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row>
    <row r="259" spans="1:36" ht="15.75" customHeight="1">
      <c r="A259" s="9"/>
      <c r="B259" s="10"/>
      <c r="C259" s="9"/>
      <c r="D259" s="10"/>
      <c r="E259" s="19"/>
      <c r="F259" s="20"/>
      <c r="G259" s="20"/>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row>
    <row r="260" spans="1:36" ht="15.75" customHeight="1">
      <c r="A260" s="9"/>
      <c r="B260" s="10"/>
      <c r="C260" s="9"/>
      <c r="D260" s="10"/>
      <c r="E260" s="11"/>
      <c r="F260" s="20"/>
      <c r="G260" s="20"/>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row>
    <row r="261" spans="1:36" ht="15.75" customHeight="1">
      <c r="A261" s="9"/>
      <c r="B261" s="10"/>
      <c r="C261" s="9"/>
      <c r="D261" s="10"/>
      <c r="E261" s="11"/>
      <c r="F261" s="20"/>
      <c r="G261" s="20"/>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row>
    <row r="262" spans="1:36" ht="15.75" customHeight="1">
      <c r="A262" s="9"/>
      <c r="B262" s="10"/>
      <c r="C262" s="9"/>
      <c r="D262" s="10"/>
      <c r="E262" s="11"/>
      <c r="F262" s="20"/>
      <c r="G262" s="20"/>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row>
    <row r="263" spans="1:36" ht="15.75" customHeight="1">
      <c r="A263" s="9"/>
      <c r="B263" s="10"/>
      <c r="C263" s="9"/>
      <c r="D263" s="10"/>
      <c r="E263" s="11"/>
      <c r="F263" s="20"/>
      <c r="G263" s="20"/>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row>
    <row r="264" spans="1:36" ht="15.75" customHeight="1">
      <c r="A264" s="9"/>
      <c r="B264" s="10"/>
      <c r="C264" s="9"/>
      <c r="D264" s="10"/>
      <c r="E264" s="11"/>
      <c r="F264" s="20"/>
      <c r="G264" s="20"/>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row>
    <row r="265" spans="1:36" ht="15.75" customHeight="1">
      <c r="A265" s="9"/>
      <c r="B265" s="10"/>
      <c r="C265" s="9"/>
      <c r="D265" s="10"/>
      <c r="E265" s="11"/>
      <c r="F265" s="20"/>
      <c r="G265" s="20"/>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row>
    <row r="266" spans="1:36" ht="15.75" customHeight="1">
      <c r="A266" s="9"/>
      <c r="B266" s="10"/>
      <c r="C266" s="9"/>
      <c r="D266" s="10"/>
      <c r="E266" s="11"/>
      <c r="F266" s="20"/>
      <c r="G266" s="20"/>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row>
    <row r="267" spans="1:36" ht="15.75" customHeight="1">
      <c r="A267" s="9"/>
      <c r="B267" s="10"/>
      <c r="C267" s="9"/>
      <c r="D267" s="10"/>
      <c r="E267" s="11"/>
      <c r="F267" s="20"/>
      <c r="G267" s="20"/>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row>
    <row r="268" spans="1:36" ht="15.75" customHeight="1">
      <c r="A268" s="9"/>
      <c r="B268" s="10"/>
      <c r="C268" s="9"/>
      <c r="D268" s="10"/>
      <c r="E268" s="11"/>
      <c r="F268" s="20"/>
      <c r="G268" s="20"/>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row>
    <row r="269" spans="1:36" ht="15.75" customHeight="1">
      <c r="A269" s="9"/>
      <c r="B269" s="10"/>
      <c r="C269" s="9"/>
      <c r="D269" s="10"/>
      <c r="E269" s="11"/>
      <c r="F269" s="20"/>
      <c r="G269" s="20"/>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row>
    <row r="270" spans="1:36" ht="15.75" customHeight="1">
      <c r="A270" s="9"/>
      <c r="B270" s="10"/>
      <c r="C270" s="9"/>
      <c r="D270" s="10"/>
      <c r="E270" s="11"/>
      <c r="F270" s="20"/>
      <c r="G270" s="20"/>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row>
    <row r="271" spans="1:36" ht="15.75" customHeight="1">
      <c r="A271" s="9"/>
      <c r="B271" s="10"/>
      <c r="C271" s="9"/>
      <c r="D271" s="10"/>
      <c r="E271" s="11"/>
      <c r="F271" s="20"/>
      <c r="G271" s="20"/>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row>
    <row r="272" spans="1:36" ht="15.75" customHeight="1">
      <c r="A272" s="9"/>
      <c r="B272" s="10"/>
      <c r="C272" s="9"/>
      <c r="D272" s="10"/>
      <c r="E272" s="11"/>
      <c r="F272" s="20"/>
      <c r="G272" s="20"/>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row>
    <row r="273" spans="1:36" ht="15.75" customHeight="1">
      <c r="A273" s="9"/>
      <c r="B273" s="10"/>
      <c r="C273" s="9"/>
      <c r="D273" s="10"/>
      <c r="E273" s="11"/>
      <c r="F273" s="20"/>
      <c r="G273" s="20"/>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row>
    <row r="274" spans="1:36" ht="15.75" customHeight="1">
      <c r="A274" s="9"/>
      <c r="B274" s="10"/>
      <c r="C274" s="9"/>
      <c r="D274" s="10"/>
      <c r="E274" s="11"/>
      <c r="F274" s="20"/>
      <c r="G274" s="20"/>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row>
    <row r="275" spans="1:36" ht="15.75" customHeight="1">
      <c r="A275" s="9"/>
      <c r="B275" s="10"/>
      <c r="C275" s="9"/>
      <c r="D275" s="10"/>
      <c r="E275" s="11"/>
      <c r="F275" s="20"/>
      <c r="G275" s="20"/>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row>
    <row r="276" spans="1:36" ht="15.75" customHeight="1">
      <c r="A276" s="9"/>
      <c r="B276" s="10"/>
      <c r="C276" s="9"/>
      <c r="D276" s="10"/>
      <c r="E276" s="11"/>
      <c r="F276" s="20"/>
      <c r="G276" s="20"/>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row>
    <row r="277" spans="1:36" ht="15.75" customHeight="1">
      <c r="A277" s="9"/>
      <c r="B277" s="10"/>
      <c r="C277" s="9"/>
      <c r="D277" s="10"/>
      <c r="E277" s="11"/>
      <c r="F277" s="20"/>
      <c r="G277" s="20"/>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row>
    <row r="278" spans="1:36" ht="15.75" customHeight="1">
      <c r="A278" s="9"/>
      <c r="B278" s="10"/>
      <c r="C278" s="9"/>
      <c r="D278" s="10"/>
      <c r="E278" s="11"/>
      <c r="F278" s="20"/>
      <c r="G278" s="20"/>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row>
    <row r="279" spans="1:36" ht="15.75" customHeight="1">
      <c r="A279" s="9"/>
      <c r="B279" s="10"/>
      <c r="C279" s="9"/>
      <c r="D279" s="10"/>
      <c r="E279" s="11"/>
      <c r="F279" s="20"/>
      <c r="G279" s="20"/>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row>
    <row r="280" spans="1:36" ht="15.75" customHeight="1">
      <c r="A280" s="9"/>
      <c r="B280" s="10"/>
      <c r="C280" s="9"/>
      <c r="D280" s="10"/>
      <c r="E280" s="11"/>
      <c r="F280" s="20"/>
      <c r="G280" s="20"/>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row>
    <row r="281" spans="1:36" ht="15.75" customHeight="1">
      <c r="A281" s="9"/>
      <c r="B281" s="10"/>
      <c r="C281" s="9"/>
      <c r="D281" s="10"/>
      <c r="E281" s="11"/>
      <c r="F281" s="20"/>
      <c r="G281" s="20"/>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row>
    <row r="282" spans="1:36" ht="15.75" customHeight="1">
      <c r="A282" s="9"/>
      <c r="B282" s="10"/>
      <c r="C282" s="9"/>
      <c r="D282" s="10"/>
      <c r="E282" s="11"/>
      <c r="F282" s="20"/>
      <c r="G282" s="20"/>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row>
    <row r="283" spans="1:36" ht="15.75" customHeight="1">
      <c r="A283" s="9"/>
      <c r="B283" s="10"/>
      <c r="C283" s="9"/>
      <c r="D283" s="10"/>
      <c r="E283" s="11"/>
      <c r="F283" s="20"/>
      <c r="G283" s="20"/>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row>
    <row r="284" spans="1:36" ht="15.75" customHeight="1">
      <c r="A284" s="9"/>
      <c r="B284" s="10"/>
      <c r="C284" s="9"/>
      <c r="D284" s="10"/>
      <c r="E284" s="11"/>
      <c r="F284" s="20"/>
      <c r="G284" s="20"/>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row>
    <row r="285" spans="1:36" ht="15.75" customHeight="1">
      <c r="A285" s="9"/>
      <c r="B285" s="10"/>
      <c r="C285" s="9"/>
      <c r="D285" s="10"/>
      <c r="E285" s="11"/>
      <c r="F285" s="20"/>
      <c r="G285" s="20"/>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row>
    <row r="286" spans="1:36" ht="15.75" customHeight="1">
      <c r="A286" s="9"/>
      <c r="B286" s="10"/>
      <c r="C286" s="9"/>
      <c r="D286" s="10"/>
      <c r="E286" s="11"/>
      <c r="F286" s="20"/>
      <c r="G286" s="20"/>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row>
    <row r="287" spans="1:36" ht="15.75" customHeight="1">
      <c r="A287" s="9"/>
      <c r="B287" s="10"/>
      <c r="C287" s="9"/>
      <c r="D287" s="10"/>
      <c r="E287" s="11"/>
      <c r="F287" s="20"/>
      <c r="G287" s="20"/>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row>
    <row r="288" spans="1:36" ht="15.75" customHeight="1">
      <c r="A288" s="9"/>
      <c r="B288" s="10"/>
      <c r="C288" s="9"/>
      <c r="D288" s="10"/>
      <c r="E288" s="11"/>
      <c r="F288" s="20"/>
      <c r="G288" s="20"/>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row>
    <row r="289" spans="1:36" ht="15.75" customHeight="1">
      <c r="A289" s="9"/>
      <c r="B289" s="10"/>
      <c r="C289" s="9"/>
      <c r="D289" s="10"/>
      <c r="E289" s="11"/>
      <c r="F289" s="20"/>
      <c r="G289" s="20"/>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row>
    <row r="290" spans="1:36" ht="15.75" customHeight="1">
      <c r="A290" s="9"/>
      <c r="B290" s="10"/>
      <c r="C290" s="9"/>
      <c r="D290" s="10"/>
      <c r="E290" s="11"/>
      <c r="F290" s="20"/>
      <c r="G290" s="20"/>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row>
    <row r="291" spans="1:36" ht="15.75" customHeight="1">
      <c r="A291" s="9"/>
      <c r="B291" s="10"/>
      <c r="C291" s="9"/>
      <c r="D291" s="10"/>
      <c r="E291" s="11"/>
      <c r="F291" s="20"/>
      <c r="G291" s="20"/>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row>
    <row r="292" spans="1:36" ht="15.75" customHeight="1">
      <c r="A292" s="9"/>
      <c r="B292" s="10"/>
      <c r="C292" s="9"/>
      <c r="D292" s="10"/>
      <c r="E292" s="11"/>
      <c r="F292" s="20"/>
      <c r="G292" s="20"/>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row>
    <row r="293" spans="1:36" ht="15.75" customHeight="1">
      <c r="A293" s="9"/>
      <c r="B293" s="10"/>
      <c r="C293" s="9"/>
      <c r="D293" s="10"/>
      <c r="E293" s="11"/>
      <c r="F293" s="20"/>
      <c r="G293" s="20"/>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row>
    <row r="294" spans="1:36" ht="15.75" customHeight="1">
      <c r="A294" s="9"/>
      <c r="B294" s="10"/>
      <c r="C294" s="9"/>
      <c r="D294" s="10"/>
      <c r="E294" s="11"/>
      <c r="F294" s="20"/>
      <c r="G294" s="20"/>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row>
    <row r="295" spans="1:36" ht="15.75" customHeight="1">
      <c r="A295" s="9"/>
      <c r="B295" s="10"/>
      <c r="C295" s="9"/>
      <c r="D295" s="10"/>
      <c r="E295" s="11"/>
      <c r="F295" s="20"/>
      <c r="G295" s="20"/>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row>
    <row r="296" spans="1:36" ht="15.75" customHeight="1">
      <c r="A296" s="9"/>
      <c r="B296" s="10"/>
      <c r="C296" s="9"/>
      <c r="D296" s="10"/>
      <c r="E296" s="11"/>
      <c r="F296" s="20"/>
      <c r="G296" s="20"/>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row>
    <row r="297" spans="1:36" ht="15.75" customHeight="1">
      <c r="A297" s="9"/>
      <c r="B297" s="10"/>
      <c r="C297" s="9"/>
      <c r="D297" s="10"/>
      <c r="E297" s="11"/>
      <c r="F297" s="20"/>
      <c r="G297" s="20"/>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row>
    <row r="298" spans="1:36" ht="15.75" customHeight="1">
      <c r="A298" s="9"/>
      <c r="B298" s="10"/>
      <c r="C298" s="9"/>
      <c r="D298" s="10"/>
      <c r="E298" s="11"/>
      <c r="F298" s="20"/>
      <c r="G298" s="20"/>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row>
    <row r="299" spans="1:36" ht="15.75" customHeight="1">
      <c r="A299" s="9"/>
      <c r="B299" s="10"/>
      <c r="C299" s="9"/>
      <c r="D299" s="10"/>
      <c r="E299" s="11"/>
      <c r="F299" s="20"/>
      <c r="G299" s="20"/>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row>
    <row r="300" spans="1:36" ht="15.75" customHeight="1">
      <c r="A300" s="9"/>
      <c r="B300" s="10"/>
      <c r="C300" s="9"/>
      <c r="D300" s="10"/>
      <c r="E300" s="11"/>
      <c r="F300" s="20"/>
      <c r="G300" s="20"/>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row>
    <row r="301" spans="1:36" ht="15.75" customHeight="1">
      <c r="A301" s="9"/>
      <c r="B301" s="10"/>
      <c r="C301" s="9"/>
      <c r="D301" s="10"/>
      <c r="E301" s="11"/>
      <c r="F301" s="20"/>
      <c r="G301" s="20"/>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row>
    <row r="302" spans="1:36" ht="15.75" customHeight="1">
      <c r="A302" s="9"/>
      <c r="B302" s="10"/>
      <c r="C302" s="9"/>
      <c r="D302" s="10"/>
      <c r="E302" s="11"/>
      <c r="F302" s="20"/>
      <c r="G302" s="20"/>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row>
    <row r="303" spans="1:36" ht="15.75" customHeight="1">
      <c r="A303" s="9"/>
      <c r="B303" s="10"/>
      <c r="C303" s="9"/>
      <c r="D303" s="10"/>
      <c r="E303" s="11"/>
      <c r="F303" s="20"/>
      <c r="G303" s="20"/>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row>
    <row r="304" spans="1:36" ht="15.75" customHeight="1">
      <c r="A304" s="9"/>
      <c r="B304" s="10"/>
      <c r="C304" s="9"/>
      <c r="D304" s="10"/>
      <c r="E304" s="11"/>
      <c r="F304" s="20"/>
      <c r="G304" s="20"/>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row>
    <row r="305" spans="1:36" ht="15.75" customHeight="1">
      <c r="A305" s="9"/>
      <c r="B305" s="10"/>
      <c r="C305" s="9"/>
      <c r="D305" s="10"/>
      <c r="E305" s="11"/>
      <c r="F305" s="20"/>
      <c r="G305" s="20"/>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row>
    <row r="306" spans="1:36" ht="15.75" customHeight="1">
      <c r="A306" s="9"/>
      <c r="B306" s="10"/>
      <c r="C306" s="9"/>
      <c r="D306" s="10"/>
      <c r="E306" s="11"/>
      <c r="F306" s="20"/>
      <c r="G306" s="20"/>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row>
    <row r="307" spans="1:36" ht="15.75" customHeight="1">
      <c r="A307" s="9"/>
      <c r="B307" s="10"/>
      <c r="C307" s="9"/>
      <c r="D307" s="10"/>
      <c r="E307" s="11"/>
      <c r="F307" s="20"/>
      <c r="G307" s="20"/>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row>
    <row r="308" spans="1:36" ht="15.75" customHeight="1">
      <c r="A308" s="9"/>
      <c r="B308" s="10"/>
      <c r="C308" s="9"/>
      <c r="D308" s="10"/>
      <c r="E308" s="11"/>
      <c r="F308" s="20"/>
      <c r="G308" s="20"/>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row>
    <row r="309" spans="1:36" ht="15.75" customHeight="1">
      <c r="A309" s="9"/>
      <c r="B309" s="10"/>
      <c r="C309" s="9"/>
      <c r="D309" s="10"/>
      <c r="E309" s="11"/>
      <c r="F309" s="20"/>
      <c r="G309" s="20"/>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row>
    <row r="310" spans="1:36" ht="15.75" customHeight="1">
      <c r="A310" s="9"/>
      <c r="B310" s="10"/>
      <c r="C310" s="9"/>
      <c r="D310" s="10"/>
      <c r="E310" s="11"/>
      <c r="F310" s="20"/>
      <c r="G310" s="20"/>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row>
    <row r="311" spans="1:36" ht="15.75" customHeight="1">
      <c r="A311" s="9"/>
      <c r="B311" s="10"/>
      <c r="C311" s="9"/>
      <c r="D311" s="10"/>
      <c r="E311" s="11"/>
      <c r="F311" s="20"/>
      <c r="G311" s="20"/>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row>
    <row r="312" spans="1:36" ht="15.75" customHeight="1">
      <c r="A312" s="9"/>
      <c r="B312" s="10"/>
      <c r="C312" s="9"/>
      <c r="D312" s="10"/>
      <c r="E312" s="11"/>
      <c r="F312" s="20"/>
      <c r="G312" s="20"/>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row>
    <row r="313" spans="1:36" ht="15.75" customHeight="1">
      <c r="A313" s="9"/>
      <c r="B313" s="10"/>
      <c r="C313" s="9"/>
      <c r="D313" s="10"/>
      <c r="E313" s="11"/>
      <c r="F313" s="20"/>
      <c r="G313" s="20"/>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row>
    <row r="314" spans="1:36" ht="15.75" customHeight="1">
      <c r="A314" s="9"/>
      <c r="B314" s="10"/>
      <c r="C314" s="9"/>
      <c r="D314" s="10"/>
      <c r="E314" s="11"/>
      <c r="F314" s="20"/>
      <c r="G314" s="20"/>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row>
    <row r="315" spans="1:36" ht="15.75" customHeight="1">
      <c r="A315" s="9"/>
      <c r="B315" s="10"/>
      <c r="C315" s="9"/>
      <c r="D315" s="10"/>
      <c r="E315" s="11"/>
      <c r="F315" s="20"/>
      <c r="G315" s="20"/>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row>
    <row r="316" spans="1:36" ht="15.75" customHeight="1">
      <c r="A316" s="9"/>
      <c r="B316" s="10"/>
      <c r="C316" s="9"/>
      <c r="D316" s="10"/>
      <c r="E316" s="11"/>
      <c r="F316" s="20"/>
      <c r="G316" s="20"/>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row>
    <row r="317" spans="1:36" ht="15.75" customHeight="1">
      <c r="A317" s="9"/>
      <c r="B317" s="10"/>
      <c r="C317" s="9"/>
      <c r="D317" s="10"/>
      <c r="E317" s="11"/>
      <c r="F317" s="20"/>
      <c r="G317" s="20"/>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row>
    <row r="318" spans="1:36" ht="15.75" customHeight="1">
      <c r="A318" s="9"/>
      <c r="B318" s="10"/>
      <c r="C318" s="9"/>
      <c r="D318" s="10"/>
      <c r="E318" s="11"/>
      <c r="F318" s="20"/>
      <c r="G318" s="20"/>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row>
    <row r="319" spans="1:36" ht="15.75" customHeight="1">
      <c r="A319" s="9"/>
      <c r="B319" s="10"/>
      <c r="C319" s="9"/>
      <c r="D319" s="10"/>
      <c r="E319" s="11"/>
      <c r="F319" s="20"/>
      <c r="G319" s="20"/>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row>
    <row r="320" spans="1:36" ht="15.75" customHeight="1">
      <c r="A320" s="9"/>
      <c r="B320" s="10"/>
      <c r="C320" s="9"/>
      <c r="D320" s="10"/>
      <c r="E320" s="11"/>
      <c r="F320" s="20"/>
      <c r="G320" s="20"/>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row>
    <row r="321" spans="1:36" ht="15.75" customHeight="1">
      <c r="A321" s="9"/>
      <c r="B321" s="10"/>
      <c r="C321" s="9"/>
      <c r="D321" s="10"/>
      <c r="E321" s="11"/>
      <c r="F321" s="20"/>
      <c r="G321" s="20"/>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row>
    <row r="322" spans="1:36" ht="15.75" customHeight="1">
      <c r="A322" s="9"/>
      <c r="B322" s="10"/>
      <c r="C322" s="9"/>
      <c r="D322" s="10"/>
      <c r="E322" s="11"/>
      <c r="F322" s="20"/>
      <c r="G322" s="20"/>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row>
    <row r="323" spans="1:36" ht="15.75" customHeight="1">
      <c r="A323" s="9"/>
      <c r="B323" s="10"/>
      <c r="C323" s="9"/>
      <c r="D323" s="10"/>
      <c r="E323" s="11"/>
      <c r="F323" s="20"/>
      <c r="G323" s="20"/>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row>
    <row r="324" spans="1:36" ht="15.75" customHeight="1">
      <c r="A324" s="9"/>
      <c r="B324" s="10"/>
      <c r="C324" s="9"/>
      <c r="D324" s="10"/>
      <c r="E324" s="11"/>
      <c r="F324" s="20"/>
      <c r="G324" s="20"/>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row>
    <row r="325" spans="1:36" ht="15.75" customHeight="1">
      <c r="A325" s="9"/>
      <c r="B325" s="10"/>
      <c r="C325" s="9"/>
      <c r="D325" s="10"/>
      <c r="E325" s="11"/>
      <c r="F325" s="20"/>
      <c r="G325" s="20"/>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row>
    <row r="326" spans="1:36" ht="15.75" customHeight="1">
      <c r="A326" s="9"/>
      <c r="B326" s="10"/>
      <c r="C326" s="9"/>
      <c r="D326" s="10"/>
      <c r="E326" s="11"/>
      <c r="F326" s="20"/>
      <c r="G326" s="20"/>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row>
    <row r="327" spans="1:36" ht="15.75" customHeight="1">
      <c r="A327" s="9"/>
      <c r="B327" s="10"/>
      <c r="C327" s="9"/>
      <c r="D327" s="10"/>
      <c r="E327" s="11"/>
      <c r="F327" s="20"/>
      <c r="G327" s="20"/>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row>
    <row r="328" spans="1:36" ht="15.75" customHeight="1">
      <c r="A328" s="9"/>
      <c r="B328" s="10"/>
      <c r="C328" s="9"/>
      <c r="D328" s="10"/>
      <c r="E328" s="11"/>
      <c r="F328" s="20"/>
      <c r="G328" s="20"/>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row>
    <row r="329" spans="1:36" ht="15.75" customHeight="1">
      <c r="A329" s="9"/>
      <c r="B329" s="10"/>
      <c r="C329" s="9"/>
      <c r="D329" s="10"/>
      <c r="E329" s="11"/>
      <c r="F329" s="20"/>
      <c r="G329" s="20"/>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row>
    <row r="330" spans="1:36" ht="15.75" customHeight="1">
      <c r="A330" s="9"/>
      <c r="B330" s="10"/>
      <c r="C330" s="9"/>
      <c r="D330" s="10"/>
      <c r="E330" s="11"/>
      <c r="F330" s="20"/>
      <c r="G330" s="20"/>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row>
    <row r="331" spans="1:36" ht="15.75" customHeight="1">
      <c r="A331" s="9"/>
      <c r="B331" s="10"/>
      <c r="C331" s="9"/>
      <c r="D331" s="10"/>
      <c r="E331" s="11"/>
      <c r="F331" s="20"/>
      <c r="G331" s="20"/>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row>
    <row r="332" spans="1:36" ht="15.75" customHeight="1">
      <c r="A332" s="9"/>
      <c r="B332" s="10"/>
      <c r="C332" s="9"/>
      <c r="D332" s="10"/>
      <c r="E332" s="11"/>
      <c r="F332" s="20"/>
      <c r="G332" s="20"/>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row>
    <row r="333" spans="1:36" ht="15.75" customHeight="1">
      <c r="A333" s="9"/>
      <c r="B333" s="10"/>
      <c r="C333" s="9"/>
      <c r="D333" s="10"/>
      <c r="E333" s="11"/>
      <c r="F333" s="20"/>
      <c r="G333" s="20"/>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row>
    <row r="334" spans="1:36" ht="15.75" customHeight="1">
      <c r="A334" s="9"/>
      <c r="B334" s="10"/>
      <c r="C334" s="9"/>
      <c r="D334" s="10"/>
      <c r="E334" s="11"/>
      <c r="F334" s="20"/>
      <c r="G334" s="20"/>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row>
    <row r="335" spans="1:36" ht="15.75" customHeight="1">
      <c r="A335" s="9"/>
      <c r="B335" s="10"/>
      <c r="C335" s="9"/>
      <c r="D335" s="10"/>
      <c r="E335" s="11"/>
      <c r="F335" s="20"/>
      <c r="G335" s="20"/>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row>
    <row r="336" spans="1:36" ht="15.75" customHeight="1">
      <c r="A336" s="9"/>
      <c r="B336" s="10"/>
      <c r="C336" s="9"/>
      <c r="D336" s="10"/>
      <c r="E336" s="11"/>
      <c r="F336" s="20"/>
      <c r="G336" s="20"/>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row>
    <row r="337" spans="1:36" ht="15.75" customHeight="1">
      <c r="A337" s="9"/>
      <c r="B337" s="10"/>
      <c r="C337" s="9"/>
      <c r="D337" s="10"/>
      <c r="E337" s="11"/>
      <c r="F337" s="20"/>
      <c r="G337" s="20"/>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row>
    <row r="338" spans="1:36" ht="15.75" customHeight="1">
      <c r="A338" s="9"/>
      <c r="B338" s="10"/>
      <c r="C338" s="9"/>
      <c r="D338" s="10"/>
      <c r="E338" s="11"/>
      <c r="F338" s="20"/>
      <c r="G338" s="20"/>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row>
    <row r="339" spans="1:36" ht="15.75" customHeight="1">
      <c r="A339" s="9"/>
      <c r="B339" s="10"/>
      <c r="C339" s="9"/>
      <c r="D339" s="10"/>
      <c r="E339" s="11"/>
      <c r="F339" s="20"/>
      <c r="G339" s="20"/>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row>
    <row r="340" spans="1:36" ht="15.75" customHeight="1">
      <c r="A340" s="9"/>
      <c r="B340" s="10"/>
      <c r="C340" s="9"/>
      <c r="D340" s="10"/>
      <c r="E340" s="11"/>
      <c r="F340" s="20"/>
      <c r="G340" s="20"/>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row>
    <row r="341" spans="1:36" ht="15.75" customHeight="1">
      <c r="A341" s="9"/>
      <c r="B341" s="10"/>
      <c r="C341" s="9"/>
      <c r="D341" s="10"/>
      <c r="E341" s="11"/>
      <c r="F341" s="20"/>
      <c r="G341" s="20"/>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row>
    <row r="342" spans="1:36" ht="15.75" customHeight="1">
      <c r="A342" s="9"/>
      <c r="B342" s="10"/>
      <c r="C342" s="9"/>
      <c r="D342" s="10"/>
      <c r="E342" s="11"/>
      <c r="F342" s="20"/>
      <c r="G342" s="20"/>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row>
    <row r="343" spans="1:36" ht="15.75" customHeight="1">
      <c r="A343" s="9"/>
      <c r="B343" s="10"/>
      <c r="C343" s="9"/>
      <c r="D343" s="10"/>
      <c r="E343" s="11"/>
      <c r="F343" s="20"/>
      <c r="G343" s="20"/>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row>
    <row r="344" spans="1:36" ht="15.75" customHeight="1">
      <c r="A344" s="9"/>
      <c r="B344" s="10"/>
      <c r="C344" s="9"/>
      <c r="D344" s="10"/>
      <c r="E344" s="11"/>
      <c r="F344" s="20"/>
      <c r="G344" s="20"/>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row>
    <row r="345" spans="1:36" ht="15.75" customHeight="1">
      <c r="A345" s="9"/>
      <c r="B345" s="10"/>
      <c r="C345" s="9"/>
      <c r="D345" s="10"/>
      <c r="E345" s="11"/>
      <c r="F345" s="20"/>
      <c r="G345" s="20"/>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row>
    <row r="346" spans="1:36" ht="15.75" customHeight="1">
      <c r="A346" s="9"/>
      <c r="B346" s="10"/>
      <c r="C346" s="9"/>
      <c r="D346" s="10"/>
      <c r="E346" s="11"/>
      <c r="F346" s="20"/>
      <c r="G346" s="20"/>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row>
    <row r="347" spans="1:36" ht="15.75" customHeight="1">
      <c r="A347" s="9"/>
      <c r="B347" s="10"/>
      <c r="C347" s="9"/>
      <c r="D347" s="10"/>
      <c r="E347" s="11"/>
      <c r="F347" s="20"/>
      <c r="G347" s="20"/>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row>
    <row r="348" spans="1:36" ht="15.75" customHeight="1">
      <c r="A348" s="9"/>
      <c r="B348" s="10"/>
      <c r="C348" s="9"/>
      <c r="D348" s="10"/>
      <c r="E348" s="11"/>
      <c r="F348" s="20"/>
      <c r="G348" s="20"/>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row>
    <row r="349" spans="1:36" ht="15.75" customHeight="1">
      <c r="A349" s="9"/>
      <c r="B349" s="10"/>
      <c r="C349" s="9"/>
      <c r="D349" s="10"/>
      <c r="E349" s="11"/>
      <c r="F349" s="20"/>
      <c r="G349" s="20"/>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row>
    <row r="350" spans="1:36" ht="15.75" customHeight="1">
      <c r="A350" s="9"/>
      <c r="B350" s="10"/>
      <c r="C350" s="9"/>
      <c r="D350" s="10"/>
      <c r="E350" s="11"/>
      <c r="F350" s="20"/>
      <c r="G350" s="20"/>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row>
    <row r="351" spans="1:36" ht="15.75" customHeight="1">
      <c r="A351" s="9"/>
      <c r="B351" s="10"/>
      <c r="C351" s="9"/>
      <c r="D351" s="10"/>
      <c r="E351" s="11"/>
      <c r="F351" s="20"/>
      <c r="G351" s="20"/>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row>
    <row r="352" spans="1:36" ht="15.75" customHeight="1">
      <c r="A352" s="9"/>
      <c r="B352" s="10"/>
      <c r="C352" s="9"/>
      <c r="D352" s="10"/>
      <c r="E352" s="11"/>
      <c r="F352" s="20"/>
      <c r="G352" s="20"/>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row>
    <row r="353" spans="1:36" ht="15.75" customHeight="1">
      <c r="A353" s="9"/>
      <c r="B353" s="10"/>
      <c r="C353" s="9"/>
      <c r="D353" s="10"/>
      <c r="E353" s="11"/>
      <c r="F353" s="20"/>
      <c r="G353" s="20"/>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row>
    <row r="354" spans="1:36" ht="15.75" customHeight="1">
      <c r="A354" s="9"/>
      <c r="B354" s="10"/>
      <c r="C354" s="9"/>
      <c r="D354" s="10"/>
      <c r="E354" s="11"/>
      <c r="F354" s="20"/>
      <c r="G354" s="20"/>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row>
    <row r="355" spans="1:36" ht="15.75" customHeight="1">
      <c r="A355" s="9"/>
      <c r="B355" s="10"/>
      <c r="C355" s="9"/>
      <c r="D355" s="10"/>
      <c r="E355" s="11"/>
      <c r="F355" s="20"/>
      <c r="G355" s="20"/>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row>
    <row r="356" spans="1:36" ht="15.75" customHeight="1">
      <c r="A356" s="9"/>
      <c r="B356" s="10"/>
      <c r="C356" s="9"/>
      <c r="D356" s="10"/>
      <c r="E356" s="11"/>
      <c r="F356" s="20"/>
      <c r="G356" s="20"/>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row>
    <row r="357" spans="1:36" ht="15.75" customHeight="1">
      <c r="A357" s="9"/>
      <c r="B357" s="10"/>
      <c r="C357" s="9"/>
      <c r="D357" s="10"/>
      <c r="E357" s="11"/>
      <c r="F357" s="20"/>
      <c r="G357" s="20"/>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row>
    <row r="358" spans="1:36" ht="15.75" customHeight="1">
      <c r="A358" s="9"/>
      <c r="B358" s="10"/>
      <c r="C358" s="9"/>
      <c r="D358" s="10"/>
      <c r="E358" s="11"/>
      <c r="F358" s="20"/>
      <c r="G358" s="20"/>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row>
    <row r="359" spans="1:36" ht="15.75" customHeight="1">
      <c r="A359" s="9"/>
      <c r="B359" s="10"/>
      <c r="C359" s="9"/>
      <c r="D359" s="10"/>
      <c r="E359" s="11"/>
      <c r="F359" s="20"/>
      <c r="G359" s="20"/>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row>
    <row r="360" spans="1:36" ht="15.75" customHeight="1">
      <c r="A360" s="9"/>
      <c r="B360" s="10"/>
      <c r="C360" s="9"/>
      <c r="D360" s="10"/>
      <c r="E360" s="11"/>
      <c r="F360" s="20"/>
      <c r="G360" s="20"/>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row>
    <row r="361" spans="1:36" ht="15.75" customHeight="1">
      <c r="A361" s="9"/>
      <c r="B361" s="10"/>
      <c r="C361" s="9"/>
      <c r="D361" s="10"/>
      <c r="E361" s="11"/>
      <c r="F361" s="20"/>
      <c r="G361" s="20"/>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row>
    <row r="362" spans="1:36" ht="15.75" customHeight="1">
      <c r="A362" s="9"/>
      <c r="B362" s="10"/>
      <c r="C362" s="9"/>
      <c r="D362" s="10"/>
      <c r="E362" s="11"/>
      <c r="F362" s="20"/>
      <c r="G362" s="20"/>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row>
    <row r="363" spans="1:36" ht="15.75" customHeight="1">
      <c r="A363" s="9"/>
      <c r="B363" s="10"/>
      <c r="C363" s="9"/>
      <c r="D363" s="10"/>
      <c r="E363" s="11"/>
      <c r="F363" s="20"/>
      <c r="G363" s="20"/>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row>
    <row r="364" spans="1:36" ht="15.75" customHeight="1">
      <c r="A364" s="9"/>
      <c r="B364" s="10"/>
      <c r="C364" s="9"/>
      <c r="D364" s="10"/>
      <c r="E364" s="11"/>
      <c r="F364" s="20"/>
      <c r="G364" s="20"/>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row>
    <row r="365" spans="1:36" ht="15.75" customHeight="1">
      <c r="A365" s="9"/>
      <c r="B365" s="10"/>
      <c r="C365" s="9"/>
      <c r="D365" s="10"/>
      <c r="E365" s="11"/>
      <c r="F365" s="20"/>
      <c r="G365" s="20"/>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row>
    <row r="366" spans="1:36" ht="15.75" customHeight="1">
      <c r="A366" s="9"/>
      <c r="B366" s="10"/>
      <c r="C366" s="9"/>
      <c r="D366" s="10"/>
      <c r="E366" s="11"/>
      <c r="F366" s="20"/>
      <c r="G366" s="20"/>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row>
    <row r="367" spans="1:36" ht="15.75" customHeight="1">
      <c r="A367" s="9"/>
      <c r="B367" s="10"/>
      <c r="C367" s="9"/>
      <c r="D367" s="10"/>
      <c r="E367" s="11"/>
      <c r="F367" s="20"/>
      <c r="G367" s="20"/>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row>
    <row r="368" spans="1:36" ht="15.75" customHeight="1">
      <c r="A368" s="9"/>
      <c r="B368" s="10"/>
      <c r="C368" s="9"/>
      <c r="D368" s="10"/>
      <c r="E368" s="11"/>
      <c r="F368" s="20"/>
      <c r="G368" s="20"/>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row>
    <row r="369" spans="1:36" ht="15.75" customHeight="1">
      <c r="A369" s="9"/>
      <c r="B369" s="10"/>
      <c r="C369" s="9"/>
      <c r="D369" s="10"/>
      <c r="E369" s="11"/>
      <c r="F369" s="20"/>
      <c r="G369" s="20"/>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row>
    <row r="370" spans="1:36" ht="15.75" customHeight="1">
      <c r="A370" s="9"/>
      <c r="B370" s="10"/>
      <c r="C370" s="9"/>
      <c r="D370" s="10"/>
      <c r="E370" s="11"/>
      <c r="F370" s="20"/>
      <c r="G370" s="20"/>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row>
    <row r="371" spans="1:36" ht="15.75" customHeight="1">
      <c r="A371" s="9"/>
      <c r="B371" s="10"/>
      <c r="C371" s="9"/>
      <c r="D371" s="10"/>
      <c r="E371" s="11"/>
      <c r="F371" s="20"/>
      <c r="G371" s="20"/>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row>
    <row r="372" spans="1:36" ht="15.75" customHeight="1">
      <c r="A372" s="9"/>
      <c r="B372" s="10"/>
      <c r="C372" s="9"/>
      <c r="D372" s="10"/>
      <c r="E372" s="11"/>
      <c r="F372" s="20"/>
      <c r="G372" s="20"/>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row>
    <row r="373" spans="1:36" ht="15.75" customHeight="1">
      <c r="A373" s="9"/>
      <c r="B373" s="10"/>
      <c r="C373" s="9"/>
      <c r="D373" s="10"/>
      <c r="E373" s="11"/>
      <c r="F373" s="20"/>
      <c r="G373" s="20"/>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row>
    <row r="374" spans="1:36" ht="15.75" customHeight="1">
      <c r="A374" s="9"/>
      <c r="B374" s="10"/>
      <c r="C374" s="9"/>
      <c r="D374" s="10"/>
      <c r="E374" s="11"/>
      <c r="F374" s="20"/>
      <c r="G374" s="20"/>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row>
    <row r="375" spans="1:36" ht="15.75" customHeight="1">
      <c r="A375" s="9"/>
      <c r="B375" s="10"/>
      <c r="C375" s="9"/>
      <c r="D375" s="10"/>
      <c r="E375" s="11"/>
      <c r="F375" s="20"/>
      <c r="G375" s="20"/>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row>
    <row r="376" spans="1:36" ht="15.75" customHeight="1">
      <c r="A376" s="9"/>
      <c r="B376" s="10"/>
      <c r="C376" s="9"/>
      <c r="D376" s="10"/>
      <c r="E376" s="11"/>
      <c r="F376" s="20"/>
      <c r="G376" s="20"/>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row>
    <row r="377" spans="1:36" ht="15.75" customHeight="1">
      <c r="A377" s="9"/>
      <c r="B377" s="10"/>
      <c r="C377" s="9"/>
      <c r="D377" s="10"/>
      <c r="E377" s="11"/>
      <c r="F377" s="20"/>
      <c r="G377" s="20"/>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row>
    <row r="378" spans="1:36" ht="15.75" customHeight="1">
      <c r="A378" s="9"/>
      <c r="B378" s="10"/>
      <c r="C378" s="9"/>
      <c r="D378" s="10"/>
      <c r="E378" s="11"/>
      <c r="F378" s="20"/>
      <c r="G378" s="20"/>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row>
    <row r="379" spans="1:36" ht="15.75" customHeight="1">
      <c r="A379" s="9"/>
      <c r="B379" s="10"/>
      <c r="C379" s="9"/>
      <c r="D379" s="10"/>
      <c r="E379" s="11"/>
      <c r="F379" s="20"/>
      <c r="G379" s="20"/>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row>
    <row r="380" spans="1:36" ht="15.75" customHeight="1">
      <c r="A380" s="9"/>
      <c r="B380" s="10"/>
      <c r="C380" s="9"/>
      <c r="D380" s="10"/>
      <c r="E380" s="11"/>
      <c r="F380" s="20"/>
      <c r="G380" s="20"/>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row>
    <row r="381" spans="1:36" ht="15.75" customHeight="1">
      <c r="A381" s="9"/>
      <c r="B381" s="10"/>
      <c r="C381" s="9"/>
      <c r="D381" s="10"/>
      <c r="E381" s="11"/>
      <c r="F381" s="20"/>
      <c r="G381" s="20"/>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row>
    <row r="382" spans="1:36" ht="15.75" customHeight="1">
      <c r="A382" s="9"/>
      <c r="B382" s="10"/>
      <c r="C382" s="9"/>
      <c r="D382" s="10"/>
      <c r="E382" s="11"/>
      <c r="F382" s="20"/>
      <c r="G382" s="20"/>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row>
    <row r="383" spans="1:36" ht="15.75" customHeight="1">
      <c r="A383" s="9"/>
      <c r="B383" s="10"/>
      <c r="C383" s="9"/>
      <c r="D383" s="10"/>
      <c r="E383" s="11"/>
      <c r="F383" s="20"/>
      <c r="G383" s="20"/>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row>
    <row r="384" spans="1:36" ht="15.75" customHeight="1">
      <c r="A384" s="9"/>
      <c r="B384" s="10"/>
      <c r="C384" s="9"/>
      <c r="D384" s="10"/>
      <c r="E384" s="11"/>
      <c r="F384" s="20"/>
      <c r="G384" s="20"/>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row>
    <row r="385" spans="1:36" ht="15.75" customHeight="1">
      <c r="A385" s="9"/>
      <c r="B385" s="10"/>
      <c r="C385" s="9"/>
      <c r="D385" s="10"/>
      <c r="E385" s="11"/>
      <c r="F385" s="20"/>
      <c r="G385" s="20"/>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row>
    <row r="386" spans="1:36" ht="15.75" customHeight="1">
      <c r="A386" s="9"/>
      <c r="B386" s="10"/>
      <c r="C386" s="9"/>
      <c r="D386" s="10"/>
      <c r="E386" s="11"/>
      <c r="F386" s="20"/>
      <c r="G386" s="20"/>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row>
    <row r="387" spans="1:36" ht="15.75" customHeight="1">
      <c r="A387" s="9"/>
      <c r="B387" s="10"/>
      <c r="C387" s="9"/>
      <c r="D387" s="10"/>
      <c r="E387" s="11"/>
      <c r="F387" s="20"/>
      <c r="G387" s="20"/>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row>
    <row r="388" spans="1:36" ht="15.75" customHeight="1">
      <c r="A388" s="9"/>
      <c r="B388" s="10"/>
      <c r="C388" s="9"/>
      <c r="D388" s="10"/>
      <c r="E388" s="11"/>
      <c r="F388" s="20"/>
      <c r="G388" s="20"/>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row>
    <row r="389" spans="1:36" ht="15.75" customHeight="1">
      <c r="A389" s="9"/>
      <c r="B389" s="10"/>
      <c r="C389" s="9"/>
      <c r="D389" s="10"/>
      <c r="E389" s="11"/>
      <c r="F389" s="20"/>
      <c r="G389" s="20"/>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row>
    <row r="390" spans="1:36" ht="15.75" customHeight="1">
      <c r="A390" s="9"/>
      <c r="B390" s="10"/>
      <c r="C390" s="9"/>
      <c r="D390" s="10"/>
      <c r="E390" s="11"/>
      <c r="F390" s="20"/>
      <c r="G390" s="20"/>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row>
    <row r="391" spans="1:36" ht="15.75" customHeight="1">
      <c r="A391" s="9"/>
      <c r="B391" s="10"/>
      <c r="C391" s="9"/>
      <c r="D391" s="10"/>
      <c r="E391" s="11"/>
      <c r="F391" s="20"/>
      <c r="G391" s="20"/>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row>
    <row r="392" spans="1:36" ht="15.75" customHeight="1">
      <c r="A392" s="9"/>
      <c r="B392" s="10"/>
      <c r="C392" s="9"/>
      <c r="D392" s="10"/>
      <c r="E392" s="11"/>
      <c r="F392" s="20"/>
      <c r="G392" s="20"/>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row>
    <row r="393" spans="1:36" ht="15.75" customHeight="1">
      <c r="A393" s="9"/>
      <c r="B393" s="10"/>
      <c r="C393" s="9"/>
      <c r="D393" s="10"/>
      <c r="E393" s="11"/>
      <c r="F393" s="20"/>
      <c r="G393" s="20"/>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row>
    <row r="394" spans="1:36" ht="15.75" customHeight="1">
      <c r="A394" s="9"/>
      <c r="B394" s="10"/>
      <c r="C394" s="9"/>
      <c r="D394" s="10"/>
      <c r="E394" s="11"/>
      <c r="F394" s="20"/>
      <c r="G394" s="20"/>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row>
    <row r="395" spans="1:36" ht="15.75" customHeight="1">
      <c r="A395" s="9"/>
      <c r="B395" s="10"/>
      <c r="C395" s="9"/>
      <c r="D395" s="10"/>
      <c r="E395" s="11"/>
      <c r="F395" s="20"/>
      <c r="G395" s="20"/>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row>
    <row r="396" spans="1:36" ht="15.75" customHeight="1">
      <c r="A396" s="9"/>
      <c r="B396" s="10"/>
      <c r="C396" s="9"/>
      <c r="D396" s="10"/>
      <c r="E396" s="11"/>
      <c r="F396" s="20"/>
      <c r="G396" s="20"/>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row>
    <row r="397" spans="1:36" ht="15.75" customHeight="1">
      <c r="A397" s="9"/>
      <c r="B397" s="10"/>
      <c r="C397" s="9"/>
      <c r="D397" s="10"/>
      <c r="E397" s="11"/>
      <c r="F397" s="20"/>
      <c r="G397" s="20"/>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row>
    <row r="398" spans="1:36" ht="15.75" customHeight="1">
      <c r="A398" s="9"/>
      <c r="B398" s="10"/>
      <c r="C398" s="9"/>
      <c r="D398" s="10"/>
      <c r="E398" s="11"/>
      <c r="F398" s="20"/>
      <c r="G398" s="20"/>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row>
    <row r="399" spans="1:36" ht="15.75" customHeight="1">
      <c r="A399" s="9"/>
      <c r="B399" s="10"/>
      <c r="C399" s="9"/>
      <c r="D399" s="10"/>
      <c r="E399" s="11"/>
      <c r="F399" s="20"/>
      <c r="G399" s="20"/>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row>
    <row r="400" spans="1:36" ht="15.75" customHeight="1">
      <c r="A400" s="9"/>
      <c r="B400" s="10"/>
      <c r="C400" s="9"/>
      <c r="D400" s="10"/>
      <c r="E400" s="11"/>
      <c r="F400" s="20"/>
      <c r="G400" s="20"/>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row>
    <row r="401" spans="1:36" ht="15.75" customHeight="1">
      <c r="A401" s="9"/>
      <c r="B401" s="10"/>
      <c r="C401" s="9"/>
      <c r="D401" s="10"/>
      <c r="E401" s="11"/>
      <c r="F401" s="20"/>
      <c r="G401" s="20"/>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row>
    <row r="402" spans="1:36" ht="15.75" customHeight="1">
      <c r="A402" s="9"/>
      <c r="B402" s="10"/>
      <c r="C402" s="9"/>
      <c r="D402" s="10"/>
      <c r="E402" s="11"/>
      <c r="F402" s="20"/>
      <c r="G402" s="20"/>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row>
    <row r="403" spans="1:36" ht="15.75" customHeight="1">
      <c r="A403" s="9"/>
      <c r="B403" s="10"/>
      <c r="C403" s="9"/>
      <c r="D403" s="10"/>
      <c r="E403" s="11"/>
      <c r="F403" s="20"/>
      <c r="G403" s="20"/>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row>
    <row r="404" spans="1:36" ht="15.75" customHeight="1">
      <c r="A404" s="9"/>
      <c r="B404" s="10"/>
      <c r="C404" s="9"/>
      <c r="D404" s="10"/>
      <c r="E404" s="11"/>
      <c r="F404" s="20"/>
      <c r="G404" s="20"/>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row>
    <row r="405" spans="1:36" ht="15.75" customHeight="1">
      <c r="A405" s="9"/>
      <c r="B405" s="10"/>
      <c r="C405" s="9"/>
      <c r="D405" s="10"/>
      <c r="E405" s="11"/>
      <c r="F405" s="20"/>
      <c r="G405" s="20"/>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row>
    <row r="406" spans="1:36" ht="15.75" customHeight="1">
      <c r="A406" s="9"/>
      <c r="B406" s="10"/>
      <c r="C406" s="9"/>
      <c r="D406" s="10"/>
      <c r="E406" s="11"/>
      <c r="F406" s="20"/>
      <c r="G406" s="20"/>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row>
    <row r="407" spans="1:36" ht="15.75" customHeight="1">
      <c r="A407" s="9"/>
      <c r="B407" s="10"/>
      <c r="C407" s="9"/>
      <c r="D407" s="10"/>
      <c r="E407" s="11"/>
      <c r="F407" s="20"/>
      <c r="G407" s="20"/>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row>
    <row r="408" spans="1:36" ht="15.75" customHeight="1">
      <c r="A408" s="9"/>
      <c r="B408" s="10"/>
      <c r="C408" s="9"/>
      <c r="D408" s="10"/>
      <c r="E408" s="11"/>
      <c r="F408" s="20"/>
      <c r="G408" s="20"/>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row>
    <row r="409" spans="1:36" ht="15.75" customHeight="1">
      <c r="A409" s="9"/>
      <c r="B409" s="10"/>
      <c r="C409" s="9"/>
      <c r="D409" s="10"/>
      <c r="E409" s="11"/>
      <c r="F409" s="20"/>
      <c r="G409" s="20"/>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row>
    <row r="410" spans="1:36" ht="15.75" customHeight="1">
      <c r="A410" s="9"/>
      <c r="B410" s="10"/>
      <c r="C410" s="9"/>
      <c r="D410" s="10"/>
      <c r="E410" s="11"/>
      <c r="F410" s="20"/>
      <c r="G410" s="20"/>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row>
    <row r="411" spans="1:36" ht="15.75" customHeight="1">
      <c r="A411" s="9"/>
      <c r="B411" s="10"/>
      <c r="C411" s="9"/>
      <c r="D411" s="10"/>
      <c r="E411" s="11"/>
      <c r="F411" s="20"/>
      <c r="G411" s="20"/>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row>
    <row r="412" spans="1:36" ht="15.75" customHeight="1">
      <c r="A412" s="9"/>
      <c r="B412" s="10"/>
      <c r="C412" s="9"/>
      <c r="D412" s="10"/>
      <c r="E412" s="11"/>
      <c r="F412" s="20"/>
      <c r="G412" s="20"/>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row>
    <row r="413" spans="1:36" ht="15.75" customHeight="1">
      <c r="A413" s="9"/>
      <c r="B413" s="10"/>
      <c r="C413" s="9"/>
      <c r="D413" s="10"/>
      <c r="E413" s="11"/>
      <c r="F413" s="20"/>
      <c r="G413" s="20"/>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row>
    <row r="414" spans="1:36" ht="15.75" customHeight="1">
      <c r="A414" s="9"/>
      <c r="B414" s="10"/>
      <c r="C414" s="9"/>
      <c r="D414" s="10"/>
      <c r="E414" s="11"/>
      <c r="F414" s="20"/>
      <c r="G414" s="20"/>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row>
    <row r="415" spans="1:36" ht="15.75" customHeight="1">
      <c r="A415" s="9"/>
      <c r="B415" s="10"/>
      <c r="C415" s="9"/>
      <c r="D415" s="10"/>
      <c r="E415" s="11"/>
      <c r="F415" s="20"/>
      <c r="G415" s="20"/>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row>
    <row r="416" spans="1:36" ht="15.75" customHeight="1">
      <c r="A416" s="9"/>
      <c r="B416" s="10"/>
      <c r="C416" s="9"/>
      <c r="D416" s="10"/>
      <c r="E416" s="11"/>
      <c r="F416" s="20"/>
      <c r="G416" s="20"/>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row>
    <row r="417" spans="1:36" ht="15.75" customHeight="1">
      <c r="A417" s="9"/>
      <c r="B417" s="10"/>
      <c r="C417" s="9"/>
      <c r="D417" s="10"/>
      <c r="E417" s="11"/>
      <c r="F417" s="20"/>
      <c r="G417" s="20"/>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row>
    <row r="418" spans="1:36" ht="15.75" customHeight="1">
      <c r="A418" s="9"/>
      <c r="B418" s="10"/>
      <c r="C418" s="9"/>
      <c r="D418" s="10"/>
      <c r="E418" s="11"/>
      <c r="F418" s="20"/>
      <c r="G418" s="20"/>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row>
    <row r="419" spans="1:36" ht="15.75" customHeight="1">
      <c r="A419" s="9"/>
      <c r="B419" s="10"/>
      <c r="C419" s="9"/>
      <c r="D419" s="10"/>
      <c r="E419" s="11"/>
      <c r="F419" s="20"/>
      <c r="G419" s="20"/>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row>
    <row r="420" spans="1:36" ht="15.75" customHeight="1">
      <c r="A420" s="9"/>
      <c r="B420" s="10"/>
      <c r="C420" s="9"/>
      <c r="D420" s="10"/>
      <c r="E420" s="11"/>
      <c r="F420" s="20"/>
      <c r="G420" s="20"/>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row>
    <row r="421" spans="1:36" ht="15.75" customHeight="1">
      <c r="A421" s="9"/>
      <c r="B421" s="10"/>
      <c r="C421" s="9"/>
      <c r="D421" s="10"/>
      <c r="E421" s="11"/>
      <c r="F421" s="20"/>
      <c r="G421" s="20"/>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row>
    <row r="422" spans="1:36" ht="15.75" customHeight="1">
      <c r="A422" s="9"/>
      <c r="B422" s="10"/>
      <c r="C422" s="9"/>
      <c r="D422" s="10"/>
      <c r="E422" s="11"/>
      <c r="F422" s="20"/>
      <c r="G422" s="20"/>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row>
    <row r="423" spans="1:36" ht="15.75" customHeight="1">
      <c r="A423" s="9"/>
      <c r="B423" s="10"/>
      <c r="C423" s="9"/>
      <c r="D423" s="10"/>
      <c r="E423" s="11"/>
      <c r="F423" s="20"/>
      <c r="G423" s="20"/>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row>
    <row r="424" spans="1:36" ht="15.75" customHeight="1">
      <c r="A424" s="9"/>
      <c r="B424" s="10"/>
      <c r="C424" s="9"/>
      <c r="D424" s="10"/>
      <c r="E424" s="11"/>
      <c r="F424" s="20"/>
      <c r="G424" s="20"/>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row>
    <row r="425" spans="1:36" ht="15.75" customHeight="1">
      <c r="A425" s="9"/>
      <c r="B425" s="10"/>
      <c r="C425" s="9"/>
      <c r="D425" s="10"/>
      <c r="E425" s="11"/>
      <c r="F425" s="20"/>
      <c r="G425" s="20"/>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row>
    <row r="426" spans="1:36" ht="15.75" customHeight="1">
      <c r="A426" s="9"/>
      <c r="B426" s="10"/>
      <c r="C426" s="9"/>
      <c r="D426" s="10"/>
      <c r="E426" s="11"/>
      <c r="F426" s="20"/>
      <c r="G426" s="20"/>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row>
    <row r="427" spans="1:36" ht="15.75" customHeight="1">
      <c r="A427" s="9"/>
      <c r="B427" s="10"/>
      <c r="C427" s="9"/>
      <c r="D427" s="10"/>
      <c r="E427" s="11"/>
      <c r="F427" s="20"/>
      <c r="G427" s="20"/>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row>
    <row r="428" spans="1:36" ht="15.75" customHeight="1">
      <c r="A428" s="9"/>
      <c r="B428" s="10"/>
      <c r="C428" s="9"/>
      <c r="D428" s="10"/>
      <c r="E428" s="11"/>
      <c r="F428" s="20"/>
      <c r="G428" s="20"/>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row>
    <row r="429" spans="1:36" ht="15.75" customHeight="1">
      <c r="A429" s="9"/>
      <c r="B429" s="10"/>
      <c r="C429" s="9"/>
      <c r="D429" s="10"/>
      <c r="E429" s="11"/>
      <c r="F429" s="20"/>
      <c r="G429" s="20"/>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row>
    <row r="430" spans="1:36" ht="15.75" customHeight="1">
      <c r="A430" s="9"/>
      <c r="B430" s="10"/>
      <c r="C430" s="9"/>
      <c r="D430" s="10"/>
      <c r="E430" s="11"/>
      <c r="F430" s="20"/>
      <c r="G430" s="20"/>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row>
    <row r="431" spans="1:36" ht="15.75" customHeight="1">
      <c r="A431" s="9"/>
      <c r="B431" s="10"/>
      <c r="C431" s="9"/>
      <c r="D431" s="10"/>
      <c r="E431" s="11"/>
      <c r="F431" s="20"/>
      <c r="G431" s="20"/>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row>
    <row r="432" spans="1:36" ht="15.75" customHeight="1">
      <c r="A432" s="9"/>
      <c r="B432" s="10"/>
      <c r="C432" s="9"/>
      <c r="D432" s="10"/>
      <c r="E432" s="11"/>
      <c r="F432" s="20"/>
      <c r="G432" s="20"/>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row>
    <row r="433" spans="1:36" ht="15.75" customHeight="1">
      <c r="A433" s="9"/>
      <c r="B433" s="10"/>
      <c r="C433" s="9"/>
      <c r="D433" s="10"/>
      <c r="E433" s="11"/>
      <c r="F433" s="20"/>
      <c r="G433" s="20"/>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row>
    <row r="434" spans="1:36" ht="15.75" customHeight="1">
      <c r="A434" s="9"/>
      <c r="B434" s="10"/>
      <c r="C434" s="9"/>
      <c r="D434" s="10"/>
      <c r="E434" s="11"/>
      <c r="F434" s="20"/>
      <c r="G434" s="20"/>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row>
    <row r="435" spans="1:36" ht="15.75" customHeight="1">
      <c r="A435" s="9"/>
      <c r="B435" s="10"/>
      <c r="C435" s="9"/>
      <c r="D435" s="10"/>
      <c r="E435" s="11"/>
      <c r="F435" s="20"/>
      <c r="G435" s="20"/>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row>
    <row r="436" spans="1:36" ht="15.75" customHeight="1">
      <c r="A436" s="9"/>
      <c r="B436" s="10"/>
      <c r="C436" s="9"/>
      <c r="D436" s="10"/>
      <c r="E436" s="11"/>
      <c r="F436" s="20"/>
      <c r="G436" s="20"/>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row>
    <row r="437" spans="1:36" ht="15.75" customHeight="1">
      <c r="A437" s="9"/>
      <c r="B437" s="10"/>
      <c r="C437" s="9"/>
      <c r="D437" s="10"/>
      <c r="E437" s="11"/>
      <c r="F437" s="20"/>
      <c r="G437" s="20"/>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row>
    <row r="438" spans="1:36" ht="15.75" customHeight="1">
      <c r="A438" s="9"/>
      <c r="B438" s="10"/>
      <c r="C438" s="9"/>
      <c r="D438" s="10"/>
      <c r="E438" s="11"/>
      <c r="F438" s="20"/>
      <c r="G438" s="20"/>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row>
    <row r="439" spans="1:36" ht="15.75" customHeight="1">
      <c r="A439" s="9"/>
      <c r="B439" s="10"/>
      <c r="C439" s="9"/>
      <c r="D439" s="10"/>
      <c r="E439" s="11"/>
      <c r="F439" s="20"/>
      <c r="G439" s="20"/>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row>
    <row r="440" spans="1:36" ht="15.75" customHeight="1">
      <c r="A440" s="9"/>
      <c r="B440" s="10"/>
      <c r="C440" s="9"/>
      <c r="D440" s="10"/>
      <c r="E440" s="11"/>
      <c r="F440" s="20"/>
      <c r="G440" s="20"/>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row>
    <row r="441" spans="1:36" ht="15.75" customHeight="1">
      <c r="A441" s="9"/>
      <c r="B441" s="10"/>
      <c r="C441" s="9"/>
      <c r="D441" s="10"/>
      <c r="E441" s="11"/>
      <c r="F441" s="20"/>
      <c r="G441" s="20"/>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row>
    <row r="442" spans="1:36" ht="15.75" customHeight="1">
      <c r="A442" s="9"/>
      <c r="B442" s="10"/>
      <c r="C442" s="9"/>
      <c r="D442" s="10"/>
      <c r="E442" s="11"/>
      <c r="F442" s="20"/>
      <c r="G442" s="20"/>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row>
    <row r="443" spans="1:36" ht="15.75" customHeight="1">
      <c r="A443" s="9"/>
      <c r="B443" s="10"/>
      <c r="C443" s="9"/>
      <c r="D443" s="10"/>
      <c r="E443" s="11"/>
      <c r="F443" s="20"/>
      <c r="G443" s="20"/>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row>
    <row r="444" spans="1:36" ht="15.75" customHeight="1">
      <c r="A444" s="9"/>
      <c r="B444" s="10"/>
      <c r="C444" s="9"/>
      <c r="D444" s="10"/>
      <c r="E444" s="11"/>
      <c r="F444" s="20"/>
      <c r="G444" s="20"/>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row>
    <row r="445" spans="1:36" ht="15.75" customHeight="1">
      <c r="A445" s="9"/>
      <c r="B445" s="10"/>
      <c r="C445" s="9"/>
      <c r="D445" s="10"/>
      <c r="E445" s="11"/>
      <c r="F445" s="20"/>
      <c r="G445" s="20"/>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row>
    <row r="446" spans="1:36" ht="15.75" customHeight="1">
      <c r="A446" s="9"/>
      <c r="B446" s="10"/>
      <c r="C446" s="9"/>
      <c r="D446" s="10"/>
      <c r="E446" s="11"/>
      <c r="F446" s="20"/>
      <c r="G446" s="20"/>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row>
    <row r="447" spans="1:36" ht="15.75" customHeight="1">
      <c r="A447" s="9"/>
      <c r="B447" s="10"/>
      <c r="C447" s="9"/>
      <c r="D447" s="10"/>
      <c r="E447" s="11"/>
      <c r="F447" s="20"/>
      <c r="G447" s="20"/>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row>
    <row r="448" spans="1:36" ht="15.75" customHeight="1">
      <c r="A448" s="9"/>
      <c r="B448" s="10"/>
      <c r="C448" s="9"/>
      <c r="D448" s="10"/>
      <c r="E448" s="11"/>
      <c r="F448" s="20"/>
      <c r="G448" s="20"/>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row>
    <row r="449" spans="1:36" ht="15.75" customHeight="1">
      <c r="A449" s="9"/>
      <c r="B449" s="10"/>
      <c r="C449" s="9"/>
      <c r="D449" s="10"/>
      <c r="E449" s="11"/>
      <c r="F449" s="20"/>
      <c r="G449" s="20"/>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row>
    <row r="450" spans="1:36" ht="15.75" customHeight="1">
      <c r="A450" s="9"/>
      <c r="B450" s="10"/>
      <c r="C450" s="9"/>
      <c r="D450" s="10"/>
      <c r="E450" s="11"/>
      <c r="F450" s="20"/>
      <c r="G450" s="20"/>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row>
    <row r="451" spans="1:36" ht="15.75" customHeight="1">
      <c r="A451" s="9"/>
      <c r="B451" s="10"/>
      <c r="C451" s="9"/>
      <c r="D451" s="10"/>
      <c r="E451" s="11"/>
      <c r="F451" s="20"/>
      <c r="G451" s="20"/>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row>
    <row r="452" spans="1:36" ht="15.75" customHeight="1">
      <c r="A452" s="9"/>
      <c r="B452" s="10"/>
      <c r="C452" s="9"/>
      <c r="D452" s="10"/>
      <c r="E452" s="11"/>
      <c r="F452" s="20"/>
      <c r="G452" s="20"/>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row>
    <row r="453" spans="1:36" ht="15.75" customHeight="1">
      <c r="A453" s="9"/>
      <c r="B453" s="10"/>
      <c r="C453" s="9"/>
      <c r="D453" s="10"/>
      <c r="E453" s="11"/>
      <c r="F453" s="20"/>
      <c r="G453" s="20"/>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row>
    <row r="454" spans="1:36" ht="15.75" customHeight="1">
      <c r="A454" s="9"/>
      <c r="B454" s="10"/>
      <c r="C454" s="9"/>
      <c r="D454" s="10"/>
      <c r="E454" s="11"/>
      <c r="F454" s="20"/>
      <c r="G454" s="20"/>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row>
    <row r="455" spans="1:36" ht="15.75" customHeight="1">
      <c r="A455" s="9"/>
      <c r="B455" s="10"/>
      <c r="C455" s="9"/>
      <c r="D455" s="10"/>
      <c r="E455" s="11"/>
      <c r="F455" s="20"/>
      <c r="G455" s="20"/>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row>
    <row r="456" spans="1:36" ht="15.75" customHeight="1">
      <c r="A456" s="9"/>
      <c r="B456" s="10"/>
      <c r="C456" s="9"/>
      <c r="D456" s="10"/>
      <c r="E456" s="11"/>
      <c r="F456" s="20"/>
      <c r="G456" s="20"/>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row>
    <row r="457" spans="1:36" ht="15.75" customHeight="1">
      <c r="A457" s="9"/>
      <c r="B457" s="10"/>
      <c r="C457" s="9"/>
      <c r="D457" s="10"/>
      <c r="E457" s="11"/>
      <c r="F457" s="20"/>
      <c r="G457" s="20"/>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row>
    <row r="458" spans="1:36" ht="15.75" customHeight="1">
      <c r="A458" s="9"/>
      <c r="B458" s="10"/>
      <c r="C458" s="9"/>
      <c r="D458" s="10"/>
      <c r="E458" s="11"/>
      <c r="F458" s="20"/>
      <c r="G458" s="20"/>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row>
    <row r="459" spans="1:36" ht="15.75" customHeight="1">
      <c r="A459" s="9"/>
      <c r="B459" s="10"/>
      <c r="C459" s="9"/>
      <c r="D459" s="10"/>
      <c r="E459" s="11"/>
      <c r="F459" s="20"/>
      <c r="G459" s="20"/>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row>
    <row r="460" spans="1:36" ht="15.75" customHeight="1">
      <c r="A460" s="9"/>
      <c r="B460" s="10"/>
      <c r="C460" s="9"/>
      <c r="D460" s="10"/>
      <c r="E460" s="11"/>
      <c r="F460" s="20"/>
      <c r="G460" s="20"/>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row>
    <row r="461" spans="1:36" ht="15.75" customHeight="1">
      <c r="A461" s="9"/>
      <c r="B461" s="10"/>
      <c r="C461" s="9"/>
      <c r="D461" s="10"/>
      <c r="E461" s="11"/>
      <c r="F461" s="20"/>
      <c r="G461" s="20"/>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row>
    <row r="462" spans="1:36" ht="15.75" customHeight="1">
      <c r="A462" s="9"/>
      <c r="B462" s="10"/>
      <c r="C462" s="9"/>
      <c r="D462" s="10"/>
      <c r="E462" s="11"/>
      <c r="F462" s="20"/>
      <c r="G462" s="20"/>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row>
    <row r="463" spans="1:36" ht="15.75" customHeight="1">
      <c r="A463" s="9"/>
      <c r="B463" s="10"/>
      <c r="C463" s="9"/>
      <c r="D463" s="10"/>
      <c r="E463" s="11"/>
      <c r="F463" s="20"/>
      <c r="G463" s="20"/>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row>
    <row r="464" spans="1:36" ht="15.75" customHeight="1">
      <c r="A464" s="9"/>
      <c r="B464" s="10"/>
      <c r="C464" s="9"/>
      <c r="D464" s="10"/>
      <c r="E464" s="11"/>
      <c r="F464" s="20"/>
      <c r="G464" s="20"/>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row>
    <row r="465" spans="1:36" ht="15.75" customHeight="1">
      <c r="A465" s="9"/>
      <c r="B465" s="10"/>
      <c r="C465" s="9"/>
      <c r="D465" s="10"/>
      <c r="E465" s="11"/>
      <c r="F465" s="20"/>
      <c r="G465" s="20"/>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row>
    <row r="466" spans="1:36" ht="15.75" customHeight="1">
      <c r="A466" s="9"/>
      <c r="B466" s="10"/>
      <c r="C466" s="9"/>
      <c r="D466" s="10"/>
      <c r="E466" s="11"/>
      <c r="F466" s="20"/>
      <c r="G466" s="20"/>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row>
    <row r="467" spans="1:36" ht="15.75" customHeight="1">
      <c r="A467" s="9"/>
      <c r="B467" s="10"/>
      <c r="C467" s="9"/>
      <c r="D467" s="10"/>
      <c r="E467" s="11"/>
      <c r="F467" s="20"/>
      <c r="G467" s="20"/>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row>
    <row r="468" spans="1:36" ht="15.75" customHeight="1">
      <c r="A468" s="9"/>
      <c r="B468" s="10"/>
      <c r="C468" s="9"/>
      <c r="D468" s="10"/>
      <c r="E468" s="11"/>
      <c r="F468" s="20"/>
      <c r="G468" s="20"/>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row>
    <row r="469" spans="1:36" ht="15.75" customHeight="1">
      <c r="A469" s="9"/>
      <c r="B469" s="10"/>
      <c r="C469" s="9"/>
      <c r="D469" s="10"/>
      <c r="E469" s="11"/>
      <c r="F469" s="20"/>
      <c r="G469" s="20"/>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row>
    <row r="470" spans="1:36" ht="15.75" customHeight="1">
      <c r="A470" s="9"/>
      <c r="B470" s="10"/>
      <c r="C470" s="9"/>
      <c r="D470" s="10"/>
      <c r="E470" s="11"/>
      <c r="F470" s="20"/>
      <c r="G470" s="20"/>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row>
    <row r="471" spans="1:36" ht="15.75" customHeight="1">
      <c r="A471" s="9"/>
      <c r="B471" s="10"/>
      <c r="C471" s="9"/>
      <c r="D471" s="10"/>
      <c r="E471" s="11"/>
      <c r="F471" s="20"/>
      <c r="G471" s="20"/>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row>
    <row r="472" spans="1:36" ht="15.75" customHeight="1">
      <c r="A472" s="9"/>
      <c r="B472" s="10"/>
      <c r="C472" s="9"/>
      <c r="D472" s="10"/>
      <c r="E472" s="11"/>
      <c r="F472" s="20"/>
      <c r="G472" s="20"/>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row>
    <row r="473" spans="1:36" ht="15.75" customHeight="1">
      <c r="A473" s="9"/>
      <c r="B473" s="10"/>
      <c r="C473" s="9"/>
      <c r="D473" s="10"/>
      <c r="E473" s="11"/>
      <c r="F473" s="20"/>
      <c r="G473" s="20"/>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row>
    <row r="474" spans="1:36" ht="15.75" customHeight="1">
      <c r="A474" s="9"/>
      <c r="B474" s="10"/>
      <c r="C474" s="9"/>
      <c r="D474" s="10"/>
      <c r="E474" s="11"/>
      <c r="F474" s="20"/>
      <c r="G474" s="20"/>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row>
    <row r="475" spans="1:36" ht="15.75" customHeight="1">
      <c r="A475" s="9"/>
      <c r="B475" s="10"/>
      <c r="C475" s="9"/>
      <c r="D475" s="10"/>
      <c r="E475" s="11"/>
      <c r="F475" s="20"/>
      <c r="G475" s="20"/>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row>
    <row r="476" spans="1:36" ht="15.75" customHeight="1">
      <c r="A476" s="9"/>
      <c r="B476" s="10"/>
      <c r="C476" s="9"/>
      <c r="D476" s="10"/>
      <c r="E476" s="11"/>
      <c r="F476" s="20"/>
      <c r="G476" s="20"/>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row>
    <row r="477" spans="1:36" ht="15.75" customHeight="1">
      <c r="A477" s="9"/>
      <c r="B477" s="10"/>
      <c r="C477" s="9"/>
      <c r="D477" s="10"/>
      <c r="E477" s="11"/>
      <c r="F477" s="20"/>
      <c r="G477" s="20"/>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row>
    <row r="478" spans="1:36" ht="15.75" customHeight="1">
      <c r="A478" s="9"/>
      <c r="B478" s="10"/>
      <c r="C478" s="9"/>
      <c r="D478" s="10"/>
      <c r="E478" s="11"/>
      <c r="F478" s="20"/>
      <c r="G478" s="20"/>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row>
    <row r="479" spans="1:36" ht="15.75" customHeight="1">
      <c r="A479" s="9"/>
      <c r="B479" s="10"/>
      <c r="C479" s="9"/>
      <c r="D479" s="10"/>
      <c r="E479" s="11"/>
      <c r="F479" s="20"/>
      <c r="G479" s="20"/>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row>
    <row r="480" spans="1:36" ht="15.75" customHeight="1">
      <c r="A480" s="9"/>
      <c r="B480" s="10"/>
      <c r="C480" s="9"/>
      <c r="D480" s="10"/>
      <c r="E480" s="11"/>
      <c r="F480" s="20"/>
      <c r="G480" s="20"/>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row>
    <row r="481" spans="1:36" ht="15.75" customHeight="1">
      <c r="A481" s="9"/>
      <c r="B481" s="10"/>
      <c r="C481" s="9"/>
      <c r="D481" s="10"/>
      <c r="E481" s="11"/>
      <c r="F481" s="20"/>
      <c r="G481" s="20"/>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row>
    <row r="482" spans="1:36" ht="15.75" customHeight="1">
      <c r="A482" s="9"/>
      <c r="B482" s="10"/>
      <c r="C482" s="9"/>
      <c r="D482" s="10"/>
      <c r="E482" s="11"/>
      <c r="F482" s="20"/>
      <c r="G482" s="20"/>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row>
    <row r="483" spans="1:36" ht="15.75" customHeight="1">
      <c r="A483" s="9"/>
      <c r="B483" s="10"/>
      <c r="C483" s="9"/>
      <c r="D483" s="10"/>
      <c r="E483" s="11"/>
      <c r="F483" s="20"/>
      <c r="G483" s="20"/>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row>
    <row r="484" spans="1:36" ht="15.75" customHeight="1">
      <c r="A484" s="9"/>
      <c r="B484" s="10"/>
      <c r="C484" s="9"/>
      <c r="D484" s="10"/>
      <c r="E484" s="11"/>
      <c r="F484" s="20"/>
      <c r="G484" s="20"/>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row>
    <row r="485" spans="1:36" ht="15.75" customHeight="1">
      <c r="A485" s="9"/>
      <c r="B485" s="10"/>
      <c r="C485" s="9"/>
      <c r="D485" s="10"/>
      <c r="E485" s="11"/>
      <c r="F485" s="20"/>
      <c r="G485" s="20"/>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row>
    <row r="486" spans="1:36" ht="15.75" customHeight="1">
      <c r="A486" s="9"/>
      <c r="B486" s="10"/>
      <c r="C486" s="9"/>
      <c r="D486" s="10"/>
      <c r="E486" s="11"/>
      <c r="F486" s="20"/>
      <c r="G486" s="20"/>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row>
    <row r="487" spans="1:36" ht="15.75" customHeight="1">
      <c r="A487" s="9"/>
      <c r="B487" s="10"/>
      <c r="C487" s="9"/>
      <c r="D487" s="10"/>
      <c r="E487" s="11"/>
      <c r="F487" s="20"/>
      <c r="G487" s="20"/>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row>
    <row r="488" spans="1:36" ht="15.75" customHeight="1">
      <c r="A488" s="9"/>
      <c r="B488" s="10"/>
      <c r="C488" s="9"/>
      <c r="D488" s="10"/>
      <c r="E488" s="11"/>
      <c r="F488" s="20"/>
      <c r="G488" s="20"/>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row>
    <row r="489" spans="1:36" ht="15.75" customHeight="1">
      <c r="A489" s="9"/>
      <c r="B489" s="10"/>
      <c r="C489" s="9"/>
      <c r="D489" s="10"/>
      <c r="E489" s="11"/>
      <c r="F489" s="20"/>
      <c r="G489" s="20"/>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row>
    <row r="490" spans="1:36" ht="15.75" customHeight="1">
      <c r="A490" s="9"/>
      <c r="B490" s="10"/>
      <c r="C490" s="9"/>
      <c r="D490" s="10"/>
      <c r="E490" s="11"/>
      <c r="F490" s="20"/>
      <c r="G490" s="20"/>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row>
    <row r="491" spans="1:36" ht="15.75" customHeight="1">
      <c r="A491" s="9"/>
      <c r="B491" s="10"/>
      <c r="C491" s="9"/>
      <c r="D491" s="10"/>
      <c r="E491" s="11"/>
      <c r="F491" s="20"/>
      <c r="G491" s="20"/>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row>
    <row r="492" spans="1:36" ht="15.75" customHeight="1">
      <c r="A492" s="9"/>
      <c r="B492" s="10"/>
      <c r="C492" s="9"/>
      <c r="D492" s="10"/>
      <c r="E492" s="11"/>
      <c r="F492" s="20"/>
      <c r="G492" s="20"/>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row>
    <row r="493" spans="1:36" ht="15.75" customHeight="1">
      <c r="A493" s="9"/>
      <c r="B493" s="10"/>
      <c r="C493" s="9"/>
      <c r="D493" s="10"/>
      <c r="E493" s="11"/>
      <c r="F493" s="20"/>
      <c r="G493" s="20"/>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row>
    <row r="494" spans="1:36" ht="15.75" customHeight="1">
      <c r="A494" s="9"/>
      <c r="B494" s="10"/>
      <c r="C494" s="9"/>
      <c r="D494" s="10"/>
      <c r="E494" s="11"/>
      <c r="F494" s="20"/>
      <c r="G494" s="20"/>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row>
    <row r="495" spans="1:36" ht="15.75" customHeight="1">
      <c r="A495" s="9"/>
      <c r="B495" s="10"/>
      <c r="C495" s="9"/>
      <c r="D495" s="10"/>
      <c r="E495" s="11"/>
      <c r="F495" s="20"/>
      <c r="G495" s="20"/>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row>
    <row r="496" spans="1:36" ht="15.75" customHeight="1">
      <c r="A496" s="9"/>
      <c r="B496" s="10"/>
      <c r="C496" s="9"/>
      <c r="D496" s="10"/>
      <c r="E496" s="11"/>
      <c r="F496" s="20"/>
      <c r="G496" s="20"/>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row>
    <row r="497" spans="1:36" ht="15.75" customHeight="1">
      <c r="A497" s="9"/>
      <c r="B497" s="10"/>
      <c r="C497" s="9"/>
      <c r="D497" s="10"/>
      <c r="E497" s="11"/>
      <c r="F497" s="20"/>
      <c r="G497" s="20"/>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row>
    <row r="498" spans="1:36" ht="15.75" customHeight="1">
      <c r="A498" s="9"/>
      <c r="B498" s="10"/>
      <c r="C498" s="9"/>
      <c r="D498" s="10"/>
      <c r="E498" s="11"/>
      <c r="F498" s="20"/>
      <c r="G498" s="20"/>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row>
    <row r="499" spans="1:36" ht="15.75" customHeight="1">
      <c r="A499" s="9"/>
      <c r="B499" s="10"/>
      <c r="C499" s="9"/>
      <c r="D499" s="10"/>
      <c r="E499" s="11"/>
      <c r="F499" s="20"/>
      <c r="G499" s="20"/>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row>
    <row r="500" spans="1:36" ht="15.75" customHeight="1">
      <c r="A500" s="9"/>
      <c r="B500" s="10"/>
      <c r="C500" s="9"/>
      <c r="D500" s="10"/>
      <c r="E500" s="11"/>
      <c r="F500" s="20"/>
      <c r="G500" s="20"/>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row>
    <row r="501" spans="1:36" ht="15.75" customHeight="1">
      <c r="A501" s="9"/>
      <c r="B501" s="10"/>
      <c r="C501" s="9"/>
      <c r="D501" s="10"/>
      <c r="E501" s="11"/>
      <c r="F501" s="20"/>
      <c r="G501" s="20"/>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row>
    <row r="502" spans="1:36" ht="15.75" customHeight="1">
      <c r="A502" s="9"/>
      <c r="B502" s="10"/>
      <c r="C502" s="9"/>
      <c r="D502" s="10"/>
      <c r="E502" s="11"/>
      <c r="F502" s="20"/>
      <c r="G502" s="20"/>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row>
    <row r="503" spans="1:36" ht="15.75" customHeight="1">
      <c r="A503" s="9"/>
      <c r="B503" s="10"/>
      <c r="C503" s="9"/>
      <c r="D503" s="10"/>
      <c r="E503" s="11"/>
      <c r="F503" s="20"/>
      <c r="G503" s="20"/>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row>
    <row r="504" spans="1:36" ht="15.75" customHeight="1">
      <c r="A504" s="9"/>
      <c r="B504" s="10"/>
      <c r="C504" s="9"/>
      <c r="D504" s="10"/>
      <c r="E504" s="11"/>
      <c r="F504" s="20"/>
      <c r="G504" s="20"/>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row>
    <row r="505" spans="1:36" ht="15.75" customHeight="1">
      <c r="A505" s="9"/>
      <c r="B505" s="10"/>
      <c r="C505" s="9"/>
      <c r="D505" s="10"/>
      <c r="E505" s="11"/>
      <c r="F505" s="20"/>
      <c r="G505" s="20"/>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row>
    <row r="506" spans="1:36" ht="15.75" customHeight="1">
      <c r="A506" s="9"/>
      <c r="B506" s="10"/>
      <c r="C506" s="9"/>
      <c r="D506" s="10"/>
      <c r="E506" s="11"/>
      <c r="F506" s="20"/>
      <c r="G506" s="20"/>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row>
    <row r="507" spans="1:36" ht="15.75" customHeight="1">
      <c r="A507" s="9"/>
      <c r="B507" s="10"/>
      <c r="C507" s="9"/>
      <c r="D507" s="10"/>
      <c r="E507" s="11"/>
      <c r="F507" s="20"/>
      <c r="G507" s="20"/>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row>
    <row r="508" spans="1:36" ht="15.75" customHeight="1">
      <c r="A508" s="9"/>
      <c r="B508" s="10"/>
      <c r="C508" s="9"/>
      <c r="D508" s="10"/>
      <c r="E508" s="11"/>
      <c r="F508" s="20"/>
      <c r="G508" s="20"/>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row>
    <row r="509" spans="1:36" ht="15.75" customHeight="1">
      <c r="A509" s="9"/>
      <c r="B509" s="10"/>
      <c r="C509" s="9"/>
      <c r="D509" s="10"/>
      <c r="E509" s="11"/>
      <c r="F509" s="20"/>
      <c r="G509" s="20"/>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row>
    <row r="510" spans="1:36" ht="15.75" customHeight="1">
      <c r="A510" s="9"/>
      <c r="B510" s="10"/>
      <c r="C510" s="9"/>
      <c r="D510" s="10"/>
      <c r="E510" s="11"/>
      <c r="F510" s="20"/>
      <c r="G510" s="20"/>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row>
    <row r="511" spans="1:36" ht="15.75" customHeight="1">
      <c r="A511" s="9"/>
      <c r="B511" s="10"/>
      <c r="C511" s="9"/>
      <c r="D511" s="10"/>
      <c r="E511" s="11"/>
      <c r="F511" s="20"/>
      <c r="G511" s="20"/>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row>
    <row r="512" spans="1:36" ht="15.75" customHeight="1">
      <c r="A512" s="9"/>
      <c r="B512" s="10"/>
      <c r="C512" s="9"/>
      <c r="D512" s="10"/>
      <c r="E512" s="11"/>
      <c r="F512" s="20"/>
      <c r="G512" s="20"/>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row>
    <row r="513" spans="1:36" ht="15.75" customHeight="1">
      <c r="A513" s="9"/>
      <c r="B513" s="10"/>
      <c r="C513" s="9"/>
      <c r="D513" s="10"/>
      <c r="E513" s="11"/>
      <c r="F513" s="20"/>
      <c r="G513" s="20"/>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row>
    <row r="514" spans="1:36" ht="15.75" customHeight="1">
      <c r="A514" s="9"/>
      <c r="B514" s="10"/>
      <c r="C514" s="9"/>
      <c r="D514" s="10"/>
      <c r="E514" s="11"/>
      <c r="F514" s="20"/>
      <c r="G514" s="20"/>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row>
    <row r="515" spans="1:36" ht="15.75" customHeight="1">
      <c r="A515" s="9"/>
      <c r="B515" s="10"/>
      <c r="C515" s="9"/>
      <c r="D515" s="10"/>
      <c r="E515" s="11"/>
      <c r="F515" s="20"/>
      <c r="G515" s="20"/>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row>
    <row r="516" spans="1:36" ht="15.75" customHeight="1">
      <c r="A516" s="9"/>
      <c r="B516" s="10"/>
      <c r="C516" s="9"/>
      <c r="D516" s="10"/>
      <c r="E516" s="11"/>
      <c r="F516" s="20"/>
      <c r="G516" s="20"/>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row>
    <row r="517" spans="1:36" ht="15.75" customHeight="1">
      <c r="A517" s="9"/>
      <c r="B517" s="10"/>
      <c r="C517" s="9"/>
      <c r="D517" s="10"/>
      <c r="E517" s="11"/>
      <c r="F517" s="20"/>
      <c r="G517" s="20"/>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row>
    <row r="518" spans="1:36" ht="15.75" customHeight="1">
      <c r="A518" s="9"/>
      <c r="B518" s="10"/>
      <c r="C518" s="9"/>
      <c r="D518" s="10"/>
      <c r="E518" s="11"/>
      <c r="F518" s="20"/>
      <c r="G518" s="20"/>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row>
    <row r="519" spans="1:36" ht="15.75" customHeight="1">
      <c r="A519" s="9"/>
      <c r="B519" s="10"/>
      <c r="C519" s="9"/>
      <c r="D519" s="10"/>
      <c r="E519" s="11"/>
      <c r="F519" s="20"/>
      <c r="G519" s="20"/>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row>
    <row r="520" spans="1:36" ht="15.75" customHeight="1">
      <c r="A520" s="9"/>
      <c r="B520" s="10"/>
      <c r="C520" s="9"/>
      <c r="D520" s="10"/>
      <c r="E520" s="11"/>
      <c r="F520" s="20"/>
      <c r="G520" s="20"/>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row>
    <row r="521" spans="1:36" ht="15.75" customHeight="1">
      <c r="A521" s="9"/>
      <c r="B521" s="10"/>
      <c r="C521" s="9"/>
      <c r="D521" s="10"/>
      <c r="E521" s="11"/>
      <c r="F521" s="20"/>
      <c r="G521" s="20"/>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row>
    <row r="522" spans="1:36" ht="15.75" customHeight="1">
      <c r="A522" s="9"/>
      <c r="B522" s="10"/>
      <c r="C522" s="9"/>
      <c r="D522" s="10"/>
      <c r="E522" s="11"/>
      <c r="F522" s="20"/>
      <c r="G522" s="20"/>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row>
    <row r="523" spans="1:36" ht="15.75" customHeight="1">
      <c r="A523" s="9"/>
      <c r="B523" s="10"/>
      <c r="C523" s="9"/>
      <c r="D523" s="10"/>
      <c r="E523" s="11"/>
      <c r="F523" s="20"/>
      <c r="G523" s="20"/>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row>
    <row r="524" spans="1:36" ht="15.75" customHeight="1">
      <c r="A524" s="9"/>
      <c r="B524" s="10"/>
      <c r="C524" s="9"/>
      <c r="D524" s="10"/>
      <c r="E524" s="11"/>
      <c r="F524" s="20"/>
      <c r="G524" s="20"/>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row>
    <row r="525" spans="1:36" ht="15.75" customHeight="1">
      <c r="A525" s="9"/>
      <c r="B525" s="10"/>
      <c r="C525" s="9"/>
      <c r="D525" s="10"/>
      <c r="E525" s="11"/>
      <c r="F525" s="20"/>
      <c r="G525" s="20"/>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row>
    <row r="526" spans="1:36" ht="15.75" customHeight="1">
      <c r="A526" s="9"/>
      <c r="B526" s="10"/>
      <c r="C526" s="9"/>
      <c r="D526" s="10"/>
      <c r="E526" s="11"/>
      <c r="F526" s="20"/>
      <c r="G526" s="20"/>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row>
    <row r="527" spans="1:36" ht="15.75" customHeight="1">
      <c r="A527" s="9"/>
      <c r="B527" s="10"/>
      <c r="C527" s="9"/>
      <c r="D527" s="10"/>
      <c r="E527" s="11"/>
      <c r="F527" s="20"/>
      <c r="G527" s="20"/>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row>
    <row r="528" spans="1:36" ht="15.75" customHeight="1">
      <c r="A528" s="9"/>
      <c r="B528" s="10"/>
      <c r="C528" s="9"/>
      <c r="D528" s="10"/>
      <c r="E528" s="11"/>
      <c r="F528" s="20"/>
      <c r="G528" s="20"/>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row>
    <row r="529" spans="1:36" ht="15.75" customHeight="1">
      <c r="A529" s="9"/>
      <c r="B529" s="10"/>
      <c r="C529" s="9"/>
      <c r="D529" s="10"/>
      <c r="E529" s="11"/>
      <c r="F529" s="20"/>
      <c r="G529" s="20"/>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row>
    <row r="530" spans="1:36" ht="15.75" customHeight="1">
      <c r="A530" s="9"/>
      <c r="B530" s="10"/>
      <c r="C530" s="9"/>
      <c r="D530" s="10"/>
      <c r="E530" s="11"/>
      <c r="F530" s="20"/>
      <c r="G530" s="20"/>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row>
    <row r="531" spans="1:36" ht="15.75" customHeight="1">
      <c r="A531" s="9"/>
      <c r="B531" s="10"/>
      <c r="C531" s="9"/>
      <c r="D531" s="10"/>
      <c r="E531" s="11"/>
      <c r="F531" s="20"/>
      <c r="G531" s="20"/>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row>
    <row r="532" spans="1:36" ht="15.75" customHeight="1">
      <c r="A532" s="9"/>
      <c r="B532" s="10"/>
      <c r="C532" s="9"/>
      <c r="D532" s="10"/>
      <c r="E532" s="11"/>
      <c r="F532" s="20"/>
      <c r="G532" s="20"/>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row>
    <row r="533" spans="1:36" ht="15.75" customHeight="1">
      <c r="A533" s="9"/>
      <c r="B533" s="10"/>
      <c r="C533" s="9"/>
      <c r="D533" s="10"/>
      <c r="E533" s="11"/>
      <c r="F533" s="20"/>
      <c r="G533" s="20"/>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row>
    <row r="534" spans="1:36" ht="15.75" customHeight="1">
      <c r="A534" s="9"/>
      <c r="B534" s="10"/>
      <c r="C534" s="9"/>
      <c r="D534" s="10"/>
      <c r="E534" s="11"/>
      <c r="F534" s="20"/>
      <c r="G534" s="20"/>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row>
    <row r="535" spans="1:36" ht="15.75" customHeight="1">
      <c r="A535" s="9"/>
      <c r="B535" s="10"/>
      <c r="C535" s="9"/>
      <c r="D535" s="10"/>
      <c r="E535" s="11"/>
      <c r="F535" s="20"/>
      <c r="G535" s="20"/>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row>
    <row r="536" spans="1:36" ht="15.75" customHeight="1">
      <c r="A536" s="9"/>
      <c r="B536" s="10"/>
      <c r="C536" s="9"/>
      <c r="D536" s="10"/>
      <c r="E536" s="11"/>
      <c r="F536" s="20"/>
      <c r="G536" s="20"/>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row>
    <row r="537" spans="1:36" ht="15.75" customHeight="1">
      <c r="A537" s="9"/>
      <c r="B537" s="10"/>
      <c r="C537" s="9"/>
      <c r="D537" s="10"/>
      <c r="E537" s="11"/>
      <c r="F537" s="20"/>
      <c r="G537" s="20"/>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row>
    <row r="538" spans="1:36" ht="15.75" customHeight="1">
      <c r="A538" s="9"/>
      <c r="B538" s="10"/>
      <c r="C538" s="9"/>
      <c r="D538" s="10"/>
      <c r="E538" s="11"/>
      <c r="F538" s="20"/>
      <c r="G538" s="20"/>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row>
    <row r="539" spans="1:36" ht="15.75" customHeight="1">
      <c r="A539" s="9"/>
      <c r="B539" s="10"/>
      <c r="C539" s="9"/>
      <c r="D539" s="10"/>
      <c r="E539" s="11"/>
      <c r="F539" s="20"/>
      <c r="G539" s="20"/>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row>
    <row r="540" spans="1:36" ht="15.75" customHeight="1">
      <c r="A540" s="9"/>
      <c r="B540" s="10"/>
      <c r="C540" s="9"/>
      <c r="D540" s="10"/>
      <c r="E540" s="11"/>
      <c r="F540" s="20"/>
      <c r="G540" s="20"/>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row>
    <row r="541" spans="1:36" ht="15.75" customHeight="1">
      <c r="A541" s="9"/>
      <c r="B541" s="10"/>
      <c r="C541" s="9"/>
      <c r="D541" s="10"/>
      <c r="E541" s="11"/>
      <c r="F541" s="20"/>
      <c r="G541" s="20"/>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row>
    <row r="542" spans="1:36" ht="15.75" customHeight="1">
      <c r="A542" s="9"/>
      <c r="B542" s="10"/>
      <c r="C542" s="9"/>
      <c r="D542" s="10"/>
      <c r="E542" s="11"/>
      <c r="F542" s="20"/>
      <c r="G542" s="20"/>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row>
    <row r="543" spans="1:36" ht="15.75" customHeight="1">
      <c r="A543" s="9"/>
      <c r="B543" s="10"/>
      <c r="C543" s="9"/>
      <c r="D543" s="10"/>
      <c r="E543" s="11"/>
      <c r="F543" s="20"/>
      <c r="G543" s="20"/>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row>
    <row r="544" spans="1:36" ht="15.75" customHeight="1">
      <c r="A544" s="9"/>
      <c r="B544" s="10"/>
      <c r="C544" s="9"/>
      <c r="D544" s="10"/>
      <c r="E544" s="11"/>
      <c r="F544" s="20"/>
      <c r="G544" s="20"/>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row>
    <row r="545" spans="1:36" ht="15.75" customHeight="1">
      <c r="A545" s="9"/>
      <c r="B545" s="10"/>
      <c r="C545" s="9"/>
      <c r="D545" s="10"/>
      <c r="E545" s="11"/>
      <c r="F545" s="20"/>
      <c r="G545" s="20"/>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row>
    <row r="546" spans="1:36" ht="15.75" customHeight="1">
      <c r="A546" s="9"/>
      <c r="B546" s="10"/>
      <c r="C546" s="9"/>
      <c r="D546" s="10"/>
      <c r="E546" s="11"/>
      <c r="F546" s="20"/>
      <c r="G546" s="20"/>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row>
    <row r="547" spans="1:36" ht="15.75" customHeight="1">
      <c r="A547" s="9"/>
      <c r="B547" s="10"/>
      <c r="C547" s="9"/>
      <c r="D547" s="10"/>
      <c r="E547" s="11"/>
      <c r="F547" s="20"/>
      <c r="G547" s="20"/>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row>
    <row r="548" spans="1:36" ht="15.75" customHeight="1">
      <c r="A548" s="9"/>
      <c r="B548" s="10"/>
      <c r="C548" s="9"/>
      <c r="D548" s="10"/>
      <c r="E548" s="11"/>
      <c r="F548" s="20"/>
      <c r="G548" s="20"/>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row>
    <row r="549" spans="1:36" ht="15.75" customHeight="1">
      <c r="A549" s="9"/>
      <c r="B549" s="10"/>
      <c r="C549" s="9"/>
      <c r="D549" s="10"/>
      <c r="E549" s="11"/>
      <c r="F549" s="20"/>
      <c r="G549" s="20"/>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row>
    <row r="550" spans="1:36" ht="15.75" customHeight="1">
      <c r="A550" s="9"/>
      <c r="B550" s="10"/>
      <c r="C550" s="9"/>
      <c r="D550" s="10"/>
      <c r="E550" s="11"/>
      <c r="F550" s="20"/>
      <c r="G550" s="20"/>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row>
    <row r="551" spans="1:36" ht="15.75" customHeight="1">
      <c r="A551" s="9"/>
      <c r="B551" s="10"/>
      <c r="C551" s="9"/>
      <c r="D551" s="10"/>
      <c r="E551" s="11"/>
      <c r="F551" s="20"/>
      <c r="G551" s="20"/>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row>
    <row r="552" spans="1:36" ht="15.75" customHeight="1">
      <c r="A552" s="9"/>
      <c r="B552" s="10"/>
      <c r="C552" s="9"/>
      <c r="D552" s="10"/>
      <c r="E552" s="11"/>
      <c r="F552" s="20"/>
      <c r="G552" s="20"/>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row>
    <row r="553" spans="1:36" ht="15.75" customHeight="1">
      <c r="A553" s="9"/>
      <c r="B553" s="10"/>
      <c r="C553" s="9"/>
      <c r="D553" s="10"/>
      <c r="E553" s="11"/>
      <c r="F553" s="20"/>
      <c r="G553" s="20"/>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row>
    <row r="554" spans="1:36" ht="15.75" customHeight="1">
      <c r="A554" s="9"/>
      <c r="B554" s="10"/>
      <c r="C554" s="9"/>
      <c r="D554" s="10"/>
      <c r="E554" s="11"/>
      <c r="F554" s="20"/>
      <c r="G554" s="20"/>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row>
    <row r="555" spans="1:36" ht="15.75" customHeight="1">
      <c r="A555" s="9"/>
      <c r="B555" s="10"/>
      <c r="C555" s="9"/>
      <c r="D555" s="10"/>
      <c r="E555" s="11"/>
      <c r="F555" s="20"/>
      <c r="G555" s="20"/>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row>
    <row r="556" spans="1:36" ht="15.75" customHeight="1">
      <c r="A556" s="9"/>
      <c r="B556" s="10"/>
      <c r="C556" s="9"/>
      <c r="D556" s="10"/>
      <c r="E556" s="11"/>
      <c r="F556" s="20"/>
      <c r="G556" s="20"/>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row>
    <row r="557" spans="1:36" ht="15.75" customHeight="1">
      <c r="A557" s="9"/>
      <c r="B557" s="10"/>
      <c r="C557" s="9"/>
      <c r="D557" s="10"/>
      <c r="E557" s="11"/>
      <c r="F557" s="20"/>
      <c r="G557" s="20"/>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row>
    <row r="558" spans="1:36" ht="15.75" customHeight="1">
      <c r="A558" s="9"/>
      <c r="B558" s="10"/>
      <c r="C558" s="9"/>
      <c r="D558" s="10"/>
      <c r="E558" s="11"/>
      <c r="F558" s="20"/>
      <c r="G558" s="20"/>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row>
    <row r="559" spans="1:36" ht="15.75" customHeight="1">
      <c r="A559" s="9"/>
      <c r="B559" s="10"/>
      <c r="C559" s="9"/>
      <c r="D559" s="10"/>
      <c r="E559" s="11"/>
      <c r="F559" s="20"/>
      <c r="G559" s="20"/>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row>
    <row r="560" spans="1:36" ht="15.75" customHeight="1">
      <c r="A560" s="9"/>
      <c r="B560" s="10"/>
      <c r="C560" s="9"/>
      <c r="D560" s="10"/>
      <c r="E560" s="11"/>
      <c r="F560" s="20"/>
      <c r="G560" s="20"/>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row>
    <row r="561" spans="1:36" ht="15.75" customHeight="1">
      <c r="A561" s="9"/>
      <c r="B561" s="10"/>
      <c r="C561" s="9"/>
      <c r="D561" s="10"/>
      <c r="E561" s="11"/>
      <c r="F561" s="20"/>
      <c r="G561" s="20"/>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row>
    <row r="562" spans="1:36" ht="15.75" customHeight="1">
      <c r="A562" s="9"/>
      <c r="B562" s="10"/>
      <c r="C562" s="9"/>
      <c r="D562" s="10"/>
      <c r="E562" s="11"/>
      <c r="F562" s="20"/>
      <c r="G562" s="20"/>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row>
    <row r="563" spans="1:36" ht="15.75" customHeight="1">
      <c r="A563" s="9"/>
      <c r="B563" s="10"/>
      <c r="C563" s="9"/>
      <c r="D563" s="10"/>
      <c r="E563" s="11"/>
      <c r="F563" s="20"/>
      <c r="G563" s="20"/>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row>
    <row r="564" spans="1:36" ht="15.75" customHeight="1">
      <c r="A564" s="9"/>
      <c r="B564" s="10"/>
      <c r="C564" s="9"/>
      <c r="D564" s="10"/>
      <c r="E564" s="11"/>
      <c r="F564" s="20"/>
      <c r="G564" s="20"/>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row>
    <row r="565" spans="1:36" ht="15.75" customHeight="1">
      <c r="A565" s="9"/>
      <c r="B565" s="10"/>
      <c r="C565" s="9"/>
      <c r="D565" s="10"/>
      <c r="E565" s="11"/>
      <c r="F565" s="20"/>
      <c r="G565" s="20"/>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row>
    <row r="566" spans="1:36" ht="15.75" customHeight="1">
      <c r="A566" s="9"/>
      <c r="B566" s="10"/>
      <c r="C566" s="9"/>
      <c r="D566" s="10"/>
      <c r="E566" s="11"/>
      <c r="F566" s="20"/>
      <c r="G566" s="20"/>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row>
    <row r="567" spans="1:36" ht="15.75" customHeight="1">
      <c r="A567" s="9"/>
      <c r="B567" s="10"/>
      <c r="C567" s="9"/>
      <c r="D567" s="10"/>
      <c r="E567" s="11"/>
      <c r="F567" s="20"/>
      <c r="G567" s="20"/>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row>
    <row r="568" spans="1:36" ht="15.75" customHeight="1">
      <c r="A568" s="9"/>
      <c r="B568" s="10"/>
      <c r="C568" s="9"/>
      <c r="D568" s="10"/>
      <c r="E568" s="11"/>
      <c r="F568" s="20"/>
      <c r="G568" s="20"/>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row>
    <row r="569" spans="1:36" ht="15.75" customHeight="1">
      <c r="A569" s="9"/>
      <c r="B569" s="10"/>
      <c r="C569" s="9"/>
      <c r="D569" s="10"/>
      <c r="E569" s="11"/>
      <c r="F569" s="20"/>
      <c r="G569" s="20"/>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row>
    <row r="570" spans="1:36" ht="15.75" customHeight="1">
      <c r="A570" s="9"/>
      <c r="B570" s="10"/>
      <c r="C570" s="9"/>
      <c r="D570" s="10"/>
      <c r="E570" s="11"/>
      <c r="F570" s="20"/>
      <c r="G570" s="20"/>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row>
    <row r="571" spans="1:36" ht="15.75" customHeight="1">
      <c r="A571" s="9"/>
      <c r="B571" s="10"/>
      <c r="C571" s="9"/>
      <c r="D571" s="10"/>
      <c r="E571" s="11"/>
      <c r="F571" s="20"/>
      <c r="G571" s="20"/>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row>
    <row r="572" spans="1:36" ht="15.75" customHeight="1">
      <c r="A572" s="9"/>
      <c r="B572" s="10"/>
      <c r="C572" s="9"/>
      <c r="D572" s="10"/>
      <c r="E572" s="11"/>
      <c r="F572" s="20"/>
      <c r="G572" s="20"/>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row>
    <row r="573" spans="1:36" ht="15.75" customHeight="1">
      <c r="A573" s="9"/>
      <c r="B573" s="10"/>
      <c r="C573" s="9"/>
      <c r="D573" s="10"/>
      <c r="E573" s="11"/>
      <c r="F573" s="20"/>
      <c r="G573" s="20"/>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row>
    <row r="574" spans="1:36" ht="15.75" customHeight="1">
      <c r="A574" s="9"/>
      <c r="B574" s="10"/>
      <c r="C574" s="9"/>
      <c r="D574" s="10"/>
      <c r="E574" s="11"/>
      <c r="F574" s="20"/>
      <c r="G574" s="20"/>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row>
    <row r="575" spans="1:36" ht="15.75" customHeight="1">
      <c r="A575" s="9"/>
      <c r="B575" s="10"/>
      <c r="C575" s="9"/>
      <c r="D575" s="10"/>
      <c r="E575" s="11"/>
      <c r="F575" s="20"/>
      <c r="G575" s="20"/>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row>
    <row r="576" spans="1:36" ht="15.75" customHeight="1">
      <c r="A576" s="9"/>
      <c r="B576" s="10"/>
      <c r="C576" s="9"/>
      <c r="D576" s="10"/>
      <c r="E576" s="11"/>
      <c r="F576" s="20"/>
      <c r="G576" s="20"/>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row>
    <row r="577" spans="1:36" ht="15.75" customHeight="1">
      <c r="A577" s="9"/>
      <c r="B577" s="10"/>
      <c r="C577" s="9"/>
      <c r="D577" s="10"/>
      <c r="E577" s="11"/>
      <c r="F577" s="20"/>
      <c r="G577" s="20"/>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row>
    <row r="578" spans="1:36" ht="15.75" customHeight="1">
      <c r="A578" s="9"/>
      <c r="B578" s="10"/>
      <c r="C578" s="9"/>
      <c r="D578" s="10"/>
      <c r="E578" s="11"/>
      <c r="F578" s="20"/>
      <c r="G578" s="20"/>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row>
    <row r="579" spans="1:36" ht="15.75" customHeight="1">
      <c r="A579" s="9"/>
      <c r="B579" s="10"/>
      <c r="C579" s="9"/>
      <c r="D579" s="10"/>
      <c r="E579" s="11"/>
      <c r="F579" s="20"/>
      <c r="G579" s="20"/>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row>
    <row r="580" spans="1:36" ht="15.75" customHeight="1">
      <c r="A580" s="9"/>
      <c r="B580" s="10"/>
      <c r="C580" s="9"/>
      <c r="D580" s="10"/>
      <c r="E580" s="11"/>
      <c r="F580" s="20"/>
      <c r="G580" s="20"/>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row>
    <row r="581" spans="1:36" ht="15.75" customHeight="1">
      <c r="A581" s="9"/>
      <c r="B581" s="10"/>
      <c r="C581" s="9"/>
      <c r="D581" s="10"/>
      <c r="E581" s="11"/>
      <c r="F581" s="20"/>
      <c r="G581" s="20"/>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row>
    <row r="582" spans="1:36" ht="15.75" customHeight="1">
      <c r="A582" s="9"/>
      <c r="B582" s="10"/>
      <c r="C582" s="9"/>
      <c r="D582" s="10"/>
      <c r="E582" s="11"/>
      <c r="F582" s="20"/>
      <c r="G582" s="20"/>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row>
    <row r="583" spans="1:36" ht="15.75" customHeight="1">
      <c r="A583" s="9"/>
      <c r="B583" s="10"/>
      <c r="C583" s="9"/>
      <c r="D583" s="10"/>
      <c r="E583" s="11"/>
      <c r="F583" s="20"/>
      <c r="G583" s="20"/>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row>
    <row r="584" spans="1:36" ht="15.75" customHeight="1">
      <c r="A584" s="9"/>
      <c r="B584" s="10"/>
      <c r="C584" s="9"/>
      <c r="D584" s="10"/>
      <c r="E584" s="11"/>
      <c r="F584" s="20"/>
      <c r="G584" s="20"/>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row>
    <row r="585" spans="1:36" ht="15.75" customHeight="1">
      <c r="A585" s="9"/>
      <c r="B585" s="10"/>
      <c r="C585" s="9"/>
      <c r="D585" s="10"/>
      <c r="E585" s="11"/>
      <c r="F585" s="20"/>
      <c r="G585" s="20"/>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row>
    <row r="586" spans="1:36" ht="15.75" customHeight="1">
      <c r="A586" s="9"/>
      <c r="B586" s="10"/>
      <c r="C586" s="9"/>
      <c r="D586" s="10"/>
      <c r="E586" s="11"/>
      <c r="F586" s="20"/>
      <c r="G586" s="20"/>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row>
    <row r="587" spans="1:36" ht="15.75" customHeight="1">
      <c r="A587" s="9"/>
      <c r="B587" s="10"/>
      <c r="C587" s="9"/>
      <c r="D587" s="10"/>
      <c r="E587" s="11"/>
      <c r="F587" s="20"/>
      <c r="G587" s="20"/>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row>
    <row r="588" spans="1:36" ht="15.75" customHeight="1">
      <c r="A588" s="9"/>
      <c r="B588" s="10"/>
      <c r="C588" s="9"/>
      <c r="D588" s="10"/>
      <c r="E588" s="11"/>
      <c r="F588" s="20"/>
      <c r="G588" s="20"/>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row>
    <row r="589" spans="1:36" ht="15.75" customHeight="1">
      <c r="A589" s="9"/>
      <c r="B589" s="10"/>
      <c r="C589" s="9"/>
      <c r="D589" s="10"/>
      <c r="E589" s="11"/>
      <c r="F589" s="20"/>
      <c r="G589" s="20"/>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row>
    <row r="590" spans="1:36" ht="15.75" customHeight="1">
      <c r="A590" s="9"/>
      <c r="B590" s="10"/>
      <c r="C590" s="9"/>
      <c r="D590" s="10"/>
      <c r="E590" s="11"/>
      <c r="F590" s="20"/>
      <c r="G590" s="20"/>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row>
    <row r="591" spans="1:36" ht="15.75" customHeight="1">
      <c r="A591" s="9"/>
      <c r="B591" s="10"/>
      <c r="C591" s="9"/>
      <c r="D591" s="10"/>
      <c r="E591" s="11"/>
      <c r="F591" s="20"/>
      <c r="G591" s="20"/>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row>
    <row r="592" spans="1:36" ht="15.75" customHeight="1">
      <c r="A592" s="9"/>
      <c r="B592" s="10"/>
      <c r="C592" s="9"/>
      <c r="D592" s="10"/>
      <c r="E592" s="11"/>
      <c r="F592" s="20"/>
      <c r="G592" s="20"/>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row>
    <row r="593" spans="1:36" ht="15.75" customHeight="1">
      <c r="A593" s="9"/>
      <c r="B593" s="10"/>
      <c r="C593" s="9"/>
      <c r="D593" s="10"/>
      <c r="E593" s="11"/>
      <c r="F593" s="20"/>
      <c r="G593" s="20"/>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row>
    <row r="594" spans="1:36" ht="15.75" customHeight="1">
      <c r="A594" s="9"/>
      <c r="B594" s="10"/>
      <c r="C594" s="9"/>
      <c r="D594" s="10"/>
      <c r="E594" s="11"/>
      <c r="F594" s="20"/>
      <c r="G594" s="20"/>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row>
    <row r="595" spans="1:36" ht="15.75" customHeight="1">
      <c r="A595" s="9"/>
      <c r="B595" s="10"/>
      <c r="C595" s="9"/>
      <c r="D595" s="10"/>
      <c r="E595" s="11"/>
      <c r="F595" s="20"/>
      <c r="G595" s="20"/>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row>
    <row r="596" spans="1:36" ht="15.75" customHeight="1">
      <c r="A596" s="9"/>
      <c r="B596" s="10"/>
      <c r="C596" s="9"/>
      <c r="D596" s="10"/>
      <c r="E596" s="11"/>
      <c r="F596" s="20"/>
      <c r="G596" s="20"/>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row>
    <row r="597" spans="1:36" ht="15.75" customHeight="1">
      <c r="A597" s="9"/>
      <c r="B597" s="10"/>
      <c r="C597" s="9"/>
      <c r="D597" s="10"/>
      <c r="E597" s="11"/>
      <c r="F597" s="20"/>
      <c r="G597" s="20"/>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row>
    <row r="598" spans="1:36" ht="15.75" customHeight="1">
      <c r="A598" s="9"/>
      <c r="B598" s="10"/>
      <c r="C598" s="9"/>
      <c r="D598" s="10"/>
      <c r="E598" s="11"/>
      <c r="F598" s="20"/>
      <c r="G598" s="20"/>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row>
    <row r="599" spans="1:36" ht="15.75" customHeight="1">
      <c r="A599" s="9"/>
      <c r="B599" s="10"/>
      <c r="C599" s="9"/>
      <c r="D599" s="10"/>
      <c r="E599" s="11"/>
      <c r="F599" s="20"/>
      <c r="G599" s="20"/>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row>
    <row r="600" spans="1:36" ht="15.75" customHeight="1">
      <c r="A600" s="9"/>
      <c r="B600" s="10"/>
      <c r="C600" s="9"/>
      <c r="D600" s="10"/>
      <c r="E600" s="11"/>
      <c r="F600" s="20"/>
      <c r="G600" s="20"/>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row>
    <row r="601" spans="1:36" ht="15.75" customHeight="1">
      <c r="A601" s="9"/>
      <c r="B601" s="10"/>
      <c r="C601" s="9"/>
      <c r="D601" s="10"/>
      <c r="E601" s="11"/>
      <c r="F601" s="20"/>
      <c r="G601" s="20"/>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row>
    <row r="602" spans="1:36" ht="15.75" customHeight="1">
      <c r="A602" s="9"/>
      <c r="B602" s="10"/>
      <c r="C602" s="9"/>
      <c r="D602" s="10"/>
      <c r="E602" s="11"/>
      <c r="F602" s="20"/>
      <c r="G602" s="20"/>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row>
    <row r="603" spans="1:36" ht="15.75" customHeight="1">
      <c r="A603" s="9"/>
      <c r="B603" s="10"/>
      <c r="C603" s="9"/>
      <c r="D603" s="10"/>
      <c r="E603" s="11"/>
      <c r="F603" s="20"/>
      <c r="G603" s="20"/>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row>
    <row r="604" spans="1:36" ht="15.75" customHeight="1">
      <c r="A604" s="9"/>
      <c r="B604" s="10"/>
      <c r="C604" s="9"/>
      <c r="D604" s="10"/>
      <c r="E604" s="11"/>
      <c r="F604" s="20"/>
      <c r="G604" s="20"/>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row>
    <row r="605" spans="1:36" ht="15.75" customHeight="1">
      <c r="A605" s="9"/>
      <c r="B605" s="10"/>
      <c r="C605" s="9"/>
      <c r="D605" s="10"/>
      <c r="E605" s="11"/>
      <c r="F605" s="20"/>
      <c r="G605" s="20"/>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row>
    <row r="606" spans="1:36" ht="15.75" customHeight="1">
      <c r="A606" s="9"/>
      <c r="B606" s="10"/>
      <c r="C606" s="9"/>
      <c r="D606" s="10"/>
      <c r="E606" s="11"/>
      <c r="F606" s="20"/>
      <c r="G606" s="20"/>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row>
    <row r="607" spans="1:36" ht="15.75" customHeight="1">
      <c r="A607" s="9"/>
      <c r="B607" s="10"/>
      <c r="C607" s="9"/>
      <c r="D607" s="10"/>
      <c r="E607" s="11"/>
      <c r="F607" s="20"/>
      <c r="G607" s="20"/>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row>
    <row r="608" spans="1:36" ht="15.75" customHeight="1">
      <c r="A608" s="9"/>
      <c r="B608" s="10"/>
      <c r="C608" s="9"/>
      <c r="D608" s="10"/>
      <c r="E608" s="11"/>
      <c r="F608" s="20"/>
      <c r="G608" s="20"/>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row>
    <row r="609" spans="1:36" ht="15.75" customHeight="1">
      <c r="A609" s="9"/>
      <c r="B609" s="10"/>
      <c r="C609" s="9"/>
      <c r="D609" s="10"/>
      <c r="E609" s="11"/>
      <c r="F609" s="20"/>
      <c r="G609" s="20"/>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row>
    <row r="610" spans="1:36" ht="15.75" customHeight="1">
      <c r="A610" s="9"/>
      <c r="B610" s="10"/>
      <c r="C610" s="9"/>
      <c r="D610" s="10"/>
      <c r="E610" s="11"/>
      <c r="F610" s="20"/>
      <c r="G610" s="20"/>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row>
    <row r="611" spans="1:36" ht="15.75" customHeight="1">
      <c r="A611" s="9"/>
      <c r="B611" s="10"/>
      <c r="C611" s="9"/>
      <c r="D611" s="10"/>
      <c r="E611" s="11"/>
      <c r="F611" s="20"/>
      <c r="G611" s="20"/>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row>
    <row r="612" spans="1:36" ht="15.75" customHeight="1">
      <c r="A612" s="9"/>
      <c r="B612" s="10"/>
      <c r="C612" s="9"/>
      <c r="D612" s="10"/>
      <c r="E612" s="11"/>
      <c r="F612" s="20"/>
      <c r="G612" s="20"/>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row>
    <row r="613" spans="1:36" ht="15.75" customHeight="1">
      <c r="A613" s="9"/>
      <c r="B613" s="10"/>
      <c r="C613" s="9"/>
      <c r="D613" s="10"/>
      <c r="E613" s="11"/>
      <c r="F613" s="20"/>
      <c r="G613" s="20"/>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row>
    <row r="614" spans="1:36" ht="15.75" customHeight="1">
      <c r="A614" s="9"/>
      <c r="B614" s="10"/>
      <c r="C614" s="9"/>
      <c r="D614" s="10"/>
      <c r="E614" s="11"/>
      <c r="F614" s="20"/>
      <c r="G614" s="20"/>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row>
    <row r="615" spans="1:36" ht="15.75" customHeight="1">
      <c r="A615" s="9"/>
      <c r="B615" s="10"/>
      <c r="C615" s="9"/>
      <c r="D615" s="10"/>
      <c r="E615" s="11"/>
      <c r="F615" s="20"/>
      <c r="G615" s="20"/>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row>
    <row r="616" spans="1:36" ht="15.75" customHeight="1">
      <c r="A616" s="9"/>
      <c r="B616" s="10"/>
      <c r="C616" s="9"/>
      <c r="D616" s="10"/>
      <c r="E616" s="11"/>
      <c r="F616" s="20"/>
      <c r="G616" s="20"/>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row>
    <row r="617" spans="1:36" ht="15.75" customHeight="1">
      <c r="A617" s="9"/>
      <c r="B617" s="10"/>
      <c r="C617" s="9"/>
      <c r="D617" s="10"/>
      <c r="E617" s="11"/>
      <c r="F617" s="20"/>
      <c r="G617" s="20"/>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row>
    <row r="618" spans="1:36" ht="15.75" customHeight="1">
      <c r="A618" s="9"/>
      <c r="B618" s="10"/>
      <c r="C618" s="9"/>
      <c r="D618" s="10"/>
      <c r="E618" s="11"/>
      <c r="F618" s="20"/>
      <c r="G618" s="20"/>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row>
    <row r="619" spans="1:36" ht="15.75" customHeight="1">
      <c r="A619" s="9"/>
      <c r="B619" s="10"/>
      <c r="C619" s="9"/>
      <c r="D619" s="10"/>
      <c r="E619" s="11"/>
      <c r="F619" s="20"/>
      <c r="G619" s="20"/>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row>
    <row r="620" spans="1:36" ht="15.75" customHeight="1">
      <c r="A620" s="9"/>
      <c r="B620" s="10"/>
      <c r="C620" s="9"/>
      <c r="D620" s="10"/>
      <c r="E620" s="11"/>
      <c r="F620" s="20"/>
      <c r="G620" s="20"/>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row>
    <row r="621" spans="1:36" ht="15.75" customHeight="1">
      <c r="A621" s="9"/>
      <c r="B621" s="10"/>
      <c r="C621" s="9"/>
      <c r="D621" s="10"/>
      <c r="E621" s="11"/>
      <c r="F621" s="20"/>
      <c r="G621" s="20"/>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row>
    <row r="622" spans="1:36" ht="15.75" customHeight="1">
      <c r="A622" s="9"/>
      <c r="B622" s="10"/>
      <c r="C622" s="9"/>
      <c r="D622" s="10"/>
      <c r="E622" s="11"/>
      <c r="F622" s="20"/>
      <c r="G622" s="20"/>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row>
    <row r="623" spans="1:36" ht="15.75" customHeight="1">
      <c r="A623" s="9"/>
      <c r="B623" s="10"/>
      <c r="C623" s="9"/>
      <c r="D623" s="10"/>
      <c r="E623" s="11"/>
      <c r="F623" s="20"/>
      <c r="G623" s="20"/>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row>
    <row r="624" spans="1:36" ht="15.75" customHeight="1">
      <c r="A624" s="9"/>
      <c r="B624" s="10"/>
      <c r="C624" s="9"/>
      <c r="D624" s="10"/>
      <c r="E624" s="11"/>
      <c r="F624" s="20"/>
      <c r="G624" s="20"/>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row>
    <row r="625" spans="1:36" ht="15.75" customHeight="1">
      <c r="A625" s="9"/>
      <c r="B625" s="10"/>
      <c r="C625" s="9"/>
      <c r="D625" s="10"/>
      <c r="E625" s="11"/>
      <c r="F625" s="20"/>
      <c r="G625" s="20"/>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row>
    <row r="626" spans="1:36" ht="15.75" customHeight="1">
      <c r="A626" s="9"/>
      <c r="B626" s="10"/>
      <c r="C626" s="9"/>
      <c r="D626" s="10"/>
      <c r="E626" s="11"/>
      <c r="F626" s="20"/>
      <c r="G626" s="20"/>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row>
    <row r="627" spans="1:36" ht="15.75" customHeight="1">
      <c r="A627" s="9"/>
      <c r="B627" s="10"/>
      <c r="C627" s="9"/>
      <c r="D627" s="10"/>
      <c r="E627" s="11"/>
      <c r="F627" s="20"/>
      <c r="G627" s="20"/>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row>
    <row r="628" spans="1:36" ht="15.75" customHeight="1">
      <c r="A628" s="9"/>
      <c r="B628" s="10"/>
      <c r="C628" s="9"/>
      <c r="D628" s="10"/>
      <c r="E628" s="11"/>
      <c r="F628" s="20"/>
      <c r="G628" s="20"/>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row>
    <row r="629" spans="1:36" ht="15.75" customHeight="1">
      <c r="A629" s="9"/>
      <c r="B629" s="10"/>
      <c r="C629" s="9"/>
      <c r="D629" s="10"/>
      <c r="E629" s="11"/>
      <c r="F629" s="20"/>
      <c r="G629" s="20"/>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row>
    <row r="630" spans="1:36" ht="15.75" customHeight="1">
      <c r="A630" s="9"/>
      <c r="B630" s="10"/>
      <c r="C630" s="9"/>
      <c r="D630" s="10"/>
      <c r="E630" s="11"/>
      <c r="F630" s="20"/>
      <c r="G630" s="20"/>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row>
    <row r="631" spans="1:36" ht="15.75" customHeight="1">
      <c r="A631" s="9"/>
      <c r="B631" s="10"/>
      <c r="C631" s="9"/>
      <c r="D631" s="10"/>
      <c r="E631" s="11"/>
      <c r="F631" s="20"/>
      <c r="G631" s="20"/>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row>
    <row r="632" spans="1:36" ht="15.75" customHeight="1">
      <c r="A632" s="9"/>
      <c r="B632" s="10"/>
      <c r="C632" s="9"/>
      <c r="D632" s="10"/>
      <c r="E632" s="11"/>
      <c r="F632" s="20"/>
      <c r="G632" s="20"/>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row>
    <row r="633" spans="1:36" ht="15.75" customHeight="1">
      <c r="A633" s="9"/>
      <c r="B633" s="10"/>
      <c r="C633" s="9"/>
      <c r="D633" s="10"/>
      <c r="E633" s="11"/>
      <c r="F633" s="20"/>
      <c r="G633" s="20"/>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row>
    <row r="634" spans="1:36" ht="15.75" customHeight="1">
      <c r="A634" s="9"/>
      <c r="B634" s="10"/>
      <c r="C634" s="9"/>
      <c r="D634" s="10"/>
      <c r="E634" s="11"/>
      <c r="F634" s="20"/>
      <c r="G634" s="20"/>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row>
    <row r="635" spans="1:36" ht="15.75" customHeight="1">
      <c r="A635" s="9"/>
      <c r="B635" s="10"/>
      <c r="C635" s="9"/>
      <c r="D635" s="10"/>
      <c r="E635" s="11"/>
      <c r="F635" s="20"/>
      <c r="G635" s="20"/>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row>
    <row r="636" spans="1:36" ht="15.75" customHeight="1">
      <c r="A636" s="9"/>
      <c r="B636" s="10"/>
      <c r="C636" s="9"/>
      <c r="D636" s="10"/>
      <c r="E636" s="11"/>
      <c r="F636" s="20"/>
      <c r="G636" s="20"/>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row>
    <row r="637" spans="1:36" ht="15.75" customHeight="1">
      <c r="A637" s="9"/>
      <c r="B637" s="10"/>
      <c r="C637" s="9"/>
      <c r="D637" s="10"/>
      <c r="E637" s="11"/>
      <c r="F637" s="20"/>
      <c r="G637" s="20"/>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row>
    <row r="638" spans="1:36" ht="15.75" customHeight="1">
      <c r="A638" s="9"/>
      <c r="B638" s="10"/>
      <c r="C638" s="9"/>
      <c r="D638" s="10"/>
      <c r="E638" s="11"/>
      <c r="F638" s="20"/>
      <c r="G638" s="20"/>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row>
    <row r="639" spans="1:36" ht="15.75" customHeight="1">
      <c r="A639" s="9"/>
      <c r="B639" s="10"/>
      <c r="C639" s="9"/>
      <c r="D639" s="10"/>
      <c r="E639" s="11"/>
      <c r="F639" s="20"/>
      <c r="G639" s="20"/>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row>
    <row r="640" spans="1:36" ht="15.75" customHeight="1">
      <c r="A640" s="9"/>
      <c r="B640" s="10"/>
      <c r="C640" s="9"/>
      <c r="D640" s="10"/>
      <c r="E640" s="11"/>
      <c r="F640" s="20"/>
      <c r="G640" s="20"/>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row>
    <row r="641" spans="1:36" ht="15.75" customHeight="1">
      <c r="A641" s="9"/>
      <c r="B641" s="10"/>
      <c r="C641" s="9"/>
      <c r="D641" s="10"/>
      <c r="E641" s="11"/>
      <c r="F641" s="20"/>
      <c r="G641" s="20"/>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row>
    <row r="642" spans="1:36" ht="15.75" customHeight="1">
      <c r="A642" s="9"/>
      <c r="B642" s="10"/>
      <c r="C642" s="9"/>
      <c r="D642" s="10"/>
      <c r="E642" s="11"/>
      <c r="F642" s="20"/>
      <c r="G642" s="20"/>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row>
    <row r="643" spans="1:36" ht="15.75" customHeight="1">
      <c r="A643" s="9"/>
      <c r="B643" s="10"/>
      <c r="C643" s="9"/>
      <c r="D643" s="10"/>
      <c r="E643" s="11"/>
      <c r="F643" s="20"/>
      <c r="G643" s="20"/>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row>
    <row r="644" spans="1:36" ht="15.75" customHeight="1">
      <c r="A644" s="9"/>
      <c r="B644" s="10"/>
      <c r="C644" s="9"/>
      <c r="D644" s="10"/>
      <c r="E644" s="11"/>
      <c r="F644" s="20"/>
      <c r="G644" s="20"/>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row>
    <row r="645" spans="1:36" ht="15.75" customHeight="1">
      <c r="A645" s="9"/>
      <c r="B645" s="10"/>
      <c r="C645" s="9"/>
      <c r="D645" s="10"/>
      <c r="E645" s="11"/>
      <c r="F645" s="20"/>
      <c r="G645" s="20"/>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row>
    <row r="646" spans="1:36" ht="15.75" customHeight="1">
      <c r="A646" s="9"/>
      <c r="B646" s="10"/>
      <c r="C646" s="9"/>
      <c r="D646" s="10"/>
      <c r="E646" s="11"/>
      <c r="F646" s="20"/>
      <c r="G646" s="20"/>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row>
    <row r="647" spans="1:36" ht="15.75" customHeight="1">
      <c r="A647" s="9"/>
      <c r="B647" s="10"/>
      <c r="C647" s="9"/>
      <c r="D647" s="10"/>
      <c r="E647" s="11"/>
      <c r="F647" s="20"/>
      <c r="G647" s="20"/>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row>
    <row r="648" spans="1:36" ht="15.75" customHeight="1">
      <c r="A648" s="9"/>
      <c r="B648" s="10"/>
      <c r="C648" s="9"/>
      <c r="D648" s="10"/>
      <c r="E648" s="11"/>
      <c r="F648" s="20"/>
      <c r="G648" s="20"/>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row>
    <row r="649" spans="1:36" ht="15.75" customHeight="1">
      <c r="A649" s="9"/>
      <c r="B649" s="10"/>
      <c r="C649" s="9"/>
      <c r="D649" s="10"/>
      <c r="E649" s="11"/>
      <c r="F649" s="20"/>
      <c r="G649" s="20"/>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row>
    <row r="650" spans="1:36" ht="15.75" customHeight="1">
      <c r="A650" s="9"/>
      <c r="B650" s="10"/>
      <c r="C650" s="9"/>
      <c r="D650" s="10"/>
      <c r="E650" s="11"/>
      <c r="F650" s="20"/>
      <c r="G650" s="20"/>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row>
    <row r="651" spans="1:36" ht="15.75" customHeight="1">
      <c r="A651" s="9"/>
      <c r="B651" s="10"/>
      <c r="C651" s="9"/>
      <c r="D651" s="10"/>
      <c r="E651" s="11"/>
      <c r="F651" s="20"/>
      <c r="G651" s="20"/>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row>
    <row r="652" spans="1:36" ht="15.75" customHeight="1">
      <c r="A652" s="9"/>
      <c r="B652" s="10"/>
      <c r="C652" s="9"/>
      <c r="D652" s="10"/>
      <c r="E652" s="11"/>
      <c r="F652" s="20"/>
      <c r="G652" s="20"/>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row>
    <row r="653" spans="1:36" ht="15.75" customHeight="1">
      <c r="A653" s="9"/>
      <c r="B653" s="10"/>
      <c r="C653" s="9"/>
      <c r="D653" s="10"/>
      <c r="E653" s="11"/>
      <c r="F653" s="20"/>
      <c r="G653" s="20"/>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row>
    <row r="654" spans="1:36" ht="15.75" customHeight="1">
      <c r="A654" s="9"/>
      <c r="B654" s="10"/>
      <c r="C654" s="9"/>
      <c r="D654" s="10"/>
      <c r="E654" s="11"/>
      <c r="F654" s="20"/>
      <c r="G654" s="20"/>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row>
    <row r="655" spans="1:36" ht="15.75" customHeight="1">
      <c r="A655" s="9"/>
      <c r="B655" s="10"/>
      <c r="C655" s="9"/>
      <c r="D655" s="10"/>
      <c r="E655" s="11"/>
      <c r="F655" s="20"/>
      <c r="G655" s="20"/>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row>
    <row r="656" spans="1:36" ht="15.75" customHeight="1">
      <c r="A656" s="9"/>
      <c r="B656" s="10"/>
      <c r="C656" s="9"/>
      <c r="D656" s="10"/>
      <c r="E656" s="11"/>
      <c r="F656" s="20"/>
      <c r="G656" s="20"/>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row>
    <row r="657" spans="1:36" ht="15.75" customHeight="1">
      <c r="A657" s="9"/>
      <c r="B657" s="10"/>
      <c r="C657" s="9"/>
      <c r="D657" s="10"/>
      <c r="E657" s="11"/>
      <c r="F657" s="20"/>
      <c r="G657" s="20"/>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row>
    <row r="658" spans="1:36" ht="15.75" customHeight="1">
      <c r="A658" s="9"/>
      <c r="B658" s="10"/>
      <c r="C658" s="9"/>
      <c r="D658" s="10"/>
      <c r="E658" s="11"/>
      <c r="F658" s="20"/>
      <c r="G658" s="20"/>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row>
    <row r="659" spans="1:36" ht="15.75" customHeight="1">
      <c r="A659" s="9"/>
      <c r="B659" s="10"/>
      <c r="C659" s="9"/>
      <c r="D659" s="10"/>
      <c r="E659" s="11"/>
      <c r="F659" s="20"/>
      <c r="G659" s="20"/>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row>
    <row r="660" spans="1:36" ht="15.75" customHeight="1">
      <c r="A660" s="9"/>
      <c r="B660" s="10"/>
      <c r="C660" s="9"/>
      <c r="D660" s="10"/>
      <c r="E660" s="11"/>
      <c r="F660" s="20"/>
      <c r="G660" s="20"/>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row>
    <row r="661" spans="1:36" ht="15.75" customHeight="1">
      <c r="A661" s="9"/>
      <c r="B661" s="10"/>
      <c r="C661" s="9"/>
      <c r="D661" s="10"/>
      <c r="E661" s="11"/>
      <c r="F661" s="20"/>
      <c r="G661" s="20"/>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row>
    <row r="662" spans="1:36" ht="15.75" customHeight="1">
      <c r="A662" s="9"/>
      <c r="B662" s="10"/>
      <c r="C662" s="9"/>
      <c r="D662" s="10"/>
      <c r="E662" s="11"/>
      <c r="F662" s="20"/>
      <c r="G662" s="20"/>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row>
    <row r="663" spans="1:36" ht="15.75" customHeight="1">
      <c r="A663" s="9"/>
      <c r="B663" s="10"/>
      <c r="C663" s="9"/>
      <c r="D663" s="10"/>
      <c r="E663" s="11"/>
      <c r="F663" s="20"/>
      <c r="G663" s="20"/>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row>
    <row r="664" spans="1:36" ht="15.75" customHeight="1">
      <c r="A664" s="9"/>
      <c r="B664" s="10"/>
      <c r="C664" s="9"/>
      <c r="D664" s="10"/>
      <c r="E664" s="11"/>
      <c r="F664" s="20"/>
      <c r="G664" s="20"/>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row>
    <row r="665" spans="1:36" ht="15.75" customHeight="1">
      <c r="A665" s="9"/>
      <c r="B665" s="10"/>
      <c r="C665" s="9"/>
      <c r="D665" s="10"/>
      <c r="E665" s="11"/>
      <c r="F665" s="20"/>
      <c r="G665" s="20"/>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row>
    <row r="666" spans="1:36" ht="15.75" customHeight="1">
      <c r="A666" s="9"/>
      <c r="B666" s="10"/>
      <c r="C666" s="9"/>
      <c r="D666" s="10"/>
      <c r="E666" s="11"/>
      <c r="F666" s="20"/>
      <c r="G666" s="20"/>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row>
    <row r="667" spans="1:36" ht="15.75" customHeight="1">
      <c r="A667" s="9"/>
      <c r="B667" s="10"/>
      <c r="C667" s="9"/>
      <c r="D667" s="10"/>
      <c r="E667" s="11"/>
      <c r="F667" s="20"/>
      <c r="G667" s="20"/>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row>
    <row r="668" spans="1:36" ht="15.75" customHeight="1">
      <c r="A668" s="9"/>
      <c r="B668" s="10"/>
      <c r="C668" s="9"/>
      <c r="D668" s="10"/>
      <c r="E668" s="11"/>
      <c r="F668" s="20"/>
      <c r="G668" s="20"/>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row>
    <row r="669" spans="1:36" ht="15.75" customHeight="1">
      <c r="A669" s="9"/>
      <c r="B669" s="10"/>
      <c r="C669" s="9"/>
      <c r="D669" s="10"/>
      <c r="E669" s="11"/>
      <c r="F669" s="20"/>
      <c r="G669" s="20"/>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row>
    <row r="670" spans="1:36" ht="15.75" customHeight="1">
      <c r="A670" s="9"/>
      <c r="B670" s="10"/>
      <c r="C670" s="9"/>
      <c r="D670" s="10"/>
      <c r="E670" s="11"/>
      <c r="F670" s="20"/>
      <c r="G670" s="20"/>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row>
    <row r="671" spans="1:36" ht="15.75" customHeight="1">
      <c r="A671" s="9"/>
      <c r="B671" s="10"/>
      <c r="C671" s="9"/>
      <c r="D671" s="10"/>
      <c r="E671" s="11"/>
      <c r="F671" s="20"/>
      <c r="G671" s="20"/>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row>
    <row r="672" spans="1:36" ht="15.75" customHeight="1">
      <c r="A672" s="9"/>
      <c r="B672" s="10"/>
      <c r="C672" s="9"/>
      <c r="D672" s="10"/>
      <c r="E672" s="11"/>
      <c r="F672" s="20"/>
      <c r="G672" s="20"/>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row>
    <row r="673" spans="1:36" ht="15.75" customHeight="1">
      <c r="A673" s="9"/>
      <c r="B673" s="10"/>
      <c r="C673" s="9"/>
      <c r="D673" s="10"/>
      <c r="E673" s="11"/>
      <c r="F673" s="20"/>
      <c r="G673" s="20"/>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row>
    <row r="674" spans="1:36" ht="15.75" customHeight="1">
      <c r="A674" s="9"/>
      <c r="B674" s="10"/>
      <c r="C674" s="9"/>
      <c r="D674" s="10"/>
      <c r="E674" s="11"/>
      <c r="F674" s="20"/>
      <c r="G674" s="20"/>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row>
    <row r="675" spans="1:36" ht="15.75" customHeight="1">
      <c r="A675" s="9"/>
      <c r="B675" s="10"/>
      <c r="C675" s="9"/>
      <c r="D675" s="10"/>
      <c r="E675" s="11"/>
      <c r="F675" s="20"/>
      <c r="G675" s="20"/>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row>
    <row r="676" spans="1:36" ht="15.75" customHeight="1">
      <c r="A676" s="9"/>
      <c r="B676" s="10"/>
      <c r="C676" s="9"/>
      <c r="D676" s="10"/>
      <c r="E676" s="11"/>
      <c r="F676" s="20"/>
      <c r="G676" s="20"/>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row>
    <row r="677" spans="1:36" ht="15.75" customHeight="1">
      <c r="A677" s="9"/>
      <c r="B677" s="10"/>
      <c r="C677" s="9"/>
      <c r="D677" s="10"/>
      <c r="E677" s="11"/>
      <c r="F677" s="20"/>
      <c r="G677" s="20"/>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row>
    <row r="678" spans="1:36" ht="15.75" customHeight="1">
      <c r="A678" s="9"/>
      <c r="B678" s="10"/>
      <c r="C678" s="9"/>
      <c r="D678" s="10"/>
      <c r="E678" s="11"/>
      <c r="F678" s="20"/>
      <c r="G678" s="20"/>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row>
    <row r="679" spans="1:36" ht="15.75" customHeight="1">
      <c r="A679" s="9"/>
      <c r="B679" s="10"/>
      <c r="C679" s="9"/>
      <c r="D679" s="10"/>
      <c r="E679" s="11"/>
      <c r="F679" s="20"/>
      <c r="G679" s="20"/>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row>
    <row r="680" spans="1:36" ht="15.75" customHeight="1">
      <c r="A680" s="9"/>
      <c r="B680" s="10"/>
      <c r="C680" s="9"/>
      <c r="D680" s="10"/>
      <c r="E680" s="11"/>
      <c r="F680" s="20"/>
      <c r="G680" s="20"/>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row>
    <row r="681" spans="1:36" ht="15.75" customHeight="1">
      <c r="A681" s="9"/>
      <c r="B681" s="10"/>
      <c r="C681" s="9"/>
      <c r="D681" s="10"/>
      <c r="E681" s="11"/>
      <c r="F681" s="20"/>
      <c r="G681" s="20"/>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row>
    <row r="682" spans="1:36" ht="15.75" customHeight="1">
      <c r="A682" s="9"/>
      <c r="B682" s="10"/>
      <c r="C682" s="9"/>
      <c r="D682" s="10"/>
      <c r="E682" s="11"/>
      <c r="F682" s="20"/>
      <c r="G682" s="20"/>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row>
    <row r="683" spans="1:36" ht="15.75" customHeight="1">
      <c r="A683" s="9"/>
      <c r="B683" s="10"/>
      <c r="C683" s="9"/>
      <c r="D683" s="10"/>
      <c r="E683" s="11"/>
      <c r="F683" s="20"/>
      <c r="G683" s="20"/>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row>
    <row r="684" spans="1:36" ht="15.75" customHeight="1">
      <c r="A684" s="9"/>
      <c r="B684" s="10"/>
      <c r="C684" s="9"/>
      <c r="D684" s="10"/>
      <c r="E684" s="11"/>
      <c r="F684" s="20"/>
      <c r="G684" s="20"/>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row>
    <row r="685" spans="1:36" ht="15.75" customHeight="1">
      <c r="A685" s="9"/>
      <c r="B685" s="10"/>
      <c r="C685" s="9"/>
      <c r="D685" s="10"/>
      <c r="E685" s="11"/>
      <c r="F685" s="20"/>
      <c r="G685" s="20"/>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row>
    <row r="686" spans="1:36" ht="15.75" customHeight="1">
      <c r="A686" s="9"/>
      <c r="B686" s="10"/>
      <c r="C686" s="9"/>
      <c r="D686" s="10"/>
      <c r="E686" s="11"/>
      <c r="F686" s="20"/>
      <c r="G686" s="20"/>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row>
    <row r="687" spans="1:36" ht="15.75" customHeight="1">
      <c r="A687" s="9"/>
      <c r="B687" s="10"/>
      <c r="C687" s="9"/>
      <c r="D687" s="10"/>
      <c r="E687" s="11"/>
      <c r="F687" s="20"/>
      <c r="G687" s="20"/>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row>
    <row r="688" spans="1:36" ht="15.75" customHeight="1">
      <c r="A688" s="9"/>
      <c r="B688" s="10"/>
      <c r="C688" s="9"/>
      <c r="D688" s="10"/>
      <c r="E688" s="11"/>
      <c r="F688" s="20"/>
      <c r="G688" s="20"/>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row>
    <row r="689" spans="1:36" ht="15.75" customHeight="1">
      <c r="A689" s="9"/>
      <c r="B689" s="10"/>
      <c r="C689" s="9"/>
      <c r="D689" s="10"/>
      <c r="E689" s="11"/>
      <c r="F689" s="20"/>
      <c r="G689" s="20"/>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row>
    <row r="690" spans="1:36" ht="15.75" customHeight="1">
      <c r="A690" s="9"/>
      <c r="B690" s="10"/>
      <c r="C690" s="9"/>
      <c r="D690" s="10"/>
      <c r="E690" s="11"/>
      <c r="F690" s="20"/>
      <c r="G690" s="20"/>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row>
    <row r="691" spans="1:36" ht="15.75" customHeight="1">
      <c r="A691" s="9"/>
      <c r="B691" s="10"/>
      <c r="C691" s="9"/>
      <c r="D691" s="10"/>
      <c r="E691" s="11"/>
      <c r="F691" s="20"/>
      <c r="G691" s="20"/>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row>
    <row r="692" spans="1:36" ht="15.75" customHeight="1">
      <c r="A692" s="9"/>
      <c r="B692" s="10"/>
      <c r="C692" s="9"/>
      <c r="D692" s="10"/>
      <c r="E692" s="11"/>
      <c r="F692" s="20"/>
      <c r="G692" s="20"/>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row>
    <row r="693" spans="1:36" ht="15.75" customHeight="1">
      <c r="A693" s="9"/>
      <c r="B693" s="10"/>
      <c r="C693" s="9"/>
      <c r="D693" s="10"/>
      <c r="E693" s="11"/>
      <c r="F693" s="20"/>
      <c r="G693" s="20"/>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row>
    <row r="694" spans="1:36" ht="15.75" customHeight="1">
      <c r="A694" s="9"/>
      <c r="B694" s="10"/>
      <c r="C694" s="9"/>
      <c r="D694" s="10"/>
      <c r="E694" s="11"/>
      <c r="F694" s="20"/>
      <c r="G694" s="20"/>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row>
    <row r="695" spans="1:36" ht="15.75" customHeight="1">
      <c r="A695" s="9"/>
      <c r="B695" s="10"/>
      <c r="C695" s="9"/>
      <c r="D695" s="10"/>
      <c r="E695" s="11"/>
      <c r="F695" s="20"/>
      <c r="G695" s="20"/>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row>
    <row r="696" spans="1:36" ht="15.75" customHeight="1">
      <c r="A696" s="9"/>
      <c r="B696" s="10"/>
      <c r="C696" s="9"/>
      <c r="D696" s="10"/>
      <c r="E696" s="11"/>
      <c r="F696" s="20"/>
      <c r="G696" s="20"/>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row>
    <row r="697" spans="1:36" ht="15.75" customHeight="1">
      <c r="A697" s="9"/>
      <c r="B697" s="10"/>
      <c r="C697" s="9"/>
      <c r="D697" s="10"/>
      <c r="E697" s="11"/>
      <c r="F697" s="20"/>
      <c r="G697" s="20"/>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row>
    <row r="698" spans="1:36" ht="15.75" customHeight="1">
      <c r="A698" s="9"/>
      <c r="B698" s="10"/>
      <c r="C698" s="9"/>
      <c r="D698" s="10"/>
      <c r="E698" s="11"/>
      <c r="F698" s="20"/>
      <c r="G698" s="20"/>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row>
    <row r="699" spans="1:36" ht="15.75" customHeight="1">
      <c r="A699" s="9"/>
      <c r="B699" s="10"/>
      <c r="C699" s="9"/>
      <c r="D699" s="10"/>
      <c r="E699" s="11"/>
      <c r="F699" s="20"/>
      <c r="G699" s="20"/>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row>
    <row r="700" spans="1:36" ht="15.75" customHeight="1">
      <c r="A700" s="9"/>
      <c r="B700" s="10"/>
      <c r="C700" s="9"/>
      <c r="D700" s="10"/>
      <c r="E700" s="11"/>
      <c r="F700" s="20"/>
      <c r="G700" s="20"/>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row>
    <row r="701" spans="1:36" ht="15.75" customHeight="1">
      <c r="A701" s="9"/>
      <c r="B701" s="10"/>
      <c r="C701" s="9"/>
      <c r="D701" s="10"/>
      <c r="E701" s="11"/>
      <c r="F701" s="20"/>
      <c r="G701" s="20"/>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row>
    <row r="702" spans="1:36" ht="15.75" customHeight="1">
      <c r="A702" s="9"/>
      <c r="B702" s="10"/>
      <c r="C702" s="9"/>
      <c r="D702" s="10"/>
      <c r="E702" s="11"/>
      <c r="F702" s="20"/>
      <c r="G702" s="20"/>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row>
    <row r="703" spans="1:36" ht="15.75" customHeight="1">
      <c r="A703" s="9"/>
      <c r="B703" s="10"/>
      <c r="C703" s="9"/>
      <c r="D703" s="10"/>
      <c r="E703" s="11"/>
      <c r="F703" s="20"/>
      <c r="G703" s="20"/>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row>
    <row r="704" spans="1:36" ht="15.75" customHeight="1">
      <c r="A704" s="9"/>
      <c r="B704" s="10"/>
      <c r="C704" s="9"/>
      <c r="D704" s="10"/>
      <c r="E704" s="11"/>
      <c r="F704" s="20"/>
      <c r="G704" s="20"/>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row>
    <row r="705" spans="1:36" ht="15.75" customHeight="1">
      <c r="A705" s="9"/>
      <c r="B705" s="10"/>
      <c r="C705" s="9"/>
      <c r="D705" s="10"/>
      <c r="E705" s="11"/>
      <c r="F705" s="20"/>
      <c r="G705" s="20"/>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row>
    <row r="706" spans="1:36" ht="15.75" customHeight="1">
      <c r="A706" s="9"/>
      <c r="B706" s="10"/>
      <c r="C706" s="9"/>
      <c r="D706" s="10"/>
      <c r="E706" s="11"/>
      <c r="F706" s="20"/>
      <c r="G706" s="20"/>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row>
    <row r="707" spans="1:36" ht="15.75" customHeight="1">
      <c r="A707" s="9"/>
      <c r="B707" s="10"/>
      <c r="C707" s="9"/>
      <c r="D707" s="10"/>
      <c r="E707" s="11"/>
      <c r="F707" s="20"/>
      <c r="G707" s="20"/>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row>
    <row r="708" spans="1:36" ht="15.75" customHeight="1">
      <c r="A708" s="9"/>
      <c r="B708" s="10"/>
      <c r="C708" s="9"/>
      <c r="D708" s="10"/>
      <c r="E708" s="11"/>
      <c r="F708" s="20"/>
      <c r="G708" s="20"/>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row>
    <row r="709" spans="1:36" ht="15.75" customHeight="1">
      <c r="A709" s="9"/>
      <c r="B709" s="10"/>
      <c r="C709" s="9"/>
      <c r="D709" s="10"/>
      <c r="E709" s="11"/>
      <c r="F709" s="20"/>
      <c r="G709" s="20"/>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row>
    <row r="710" spans="1:36" ht="15.75" customHeight="1">
      <c r="A710" s="9"/>
      <c r="B710" s="10"/>
      <c r="C710" s="9"/>
      <c r="D710" s="10"/>
      <c r="E710" s="11"/>
      <c r="F710" s="20"/>
      <c r="G710" s="20"/>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row>
    <row r="711" spans="1:36" ht="15.75" customHeight="1">
      <c r="A711" s="9"/>
      <c r="B711" s="10"/>
      <c r="C711" s="9"/>
      <c r="D711" s="10"/>
      <c r="E711" s="11"/>
      <c r="F711" s="20"/>
      <c r="G711" s="20"/>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row>
    <row r="712" spans="1:36" ht="15.75" customHeight="1">
      <c r="A712" s="9"/>
      <c r="B712" s="10"/>
      <c r="C712" s="9"/>
      <c r="D712" s="10"/>
      <c r="E712" s="11"/>
      <c r="F712" s="20"/>
      <c r="G712" s="20"/>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row>
    <row r="713" spans="1:36" ht="15.75" customHeight="1">
      <c r="A713" s="9"/>
      <c r="B713" s="10"/>
      <c r="C713" s="9"/>
      <c r="D713" s="10"/>
      <c r="E713" s="11"/>
      <c r="F713" s="20"/>
      <c r="G713" s="20"/>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row>
    <row r="714" spans="1:36" ht="15.75" customHeight="1">
      <c r="A714" s="9"/>
      <c r="B714" s="10"/>
      <c r="C714" s="9"/>
      <c r="D714" s="10"/>
      <c r="E714" s="11"/>
      <c r="F714" s="20"/>
      <c r="G714" s="20"/>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row>
    <row r="715" spans="1:36" ht="15.75" customHeight="1">
      <c r="A715" s="9"/>
      <c r="B715" s="10"/>
      <c r="C715" s="9"/>
      <c r="D715" s="10"/>
      <c r="E715" s="11"/>
      <c r="F715" s="20"/>
      <c r="G715" s="20"/>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row>
    <row r="716" spans="1:36" ht="15.75" customHeight="1">
      <c r="A716" s="9"/>
      <c r="B716" s="10"/>
      <c r="C716" s="9"/>
      <c r="D716" s="10"/>
      <c r="E716" s="11"/>
      <c r="F716" s="20"/>
      <c r="G716" s="20"/>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row>
    <row r="717" spans="1:36" ht="15.75" customHeight="1">
      <c r="A717" s="9"/>
      <c r="B717" s="10"/>
      <c r="C717" s="9"/>
      <c r="D717" s="10"/>
      <c r="E717" s="11"/>
      <c r="F717" s="20"/>
      <c r="G717" s="20"/>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row>
    <row r="718" spans="1:36" ht="15.75" customHeight="1">
      <c r="A718" s="9"/>
      <c r="B718" s="10"/>
      <c r="C718" s="9"/>
      <c r="D718" s="10"/>
      <c r="E718" s="11"/>
      <c r="F718" s="20"/>
      <c r="G718" s="20"/>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row>
    <row r="719" spans="1:36" ht="15.75" customHeight="1">
      <c r="A719" s="9"/>
      <c r="B719" s="10"/>
      <c r="C719" s="9"/>
      <c r="D719" s="10"/>
      <c r="E719" s="11"/>
      <c r="F719" s="20"/>
      <c r="G719" s="20"/>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row>
    <row r="720" spans="1:36" ht="15.75" customHeight="1">
      <c r="A720" s="9"/>
      <c r="B720" s="10"/>
      <c r="C720" s="9"/>
      <c r="D720" s="10"/>
      <c r="E720" s="11"/>
      <c r="F720" s="20"/>
      <c r="G720" s="20"/>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row>
    <row r="721" spans="1:36" ht="15.75" customHeight="1">
      <c r="A721" s="9"/>
      <c r="B721" s="10"/>
      <c r="C721" s="9"/>
      <c r="D721" s="10"/>
      <c r="E721" s="11"/>
      <c r="F721" s="20"/>
      <c r="G721" s="20"/>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row>
    <row r="722" spans="1:36" ht="15.75" customHeight="1">
      <c r="A722" s="9"/>
      <c r="B722" s="10"/>
      <c r="C722" s="9"/>
      <c r="D722" s="10"/>
      <c r="E722" s="11"/>
      <c r="F722" s="20"/>
      <c r="G722" s="20"/>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row>
    <row r="723" spans="1:36" ht="15.75" customHeight="1">
      <c r="A723" s="9"/>
      <c r="B723" s="10"/>
      <c r="C723" s="9"/>
      <c r="D723" s="10"/>
      <c r="E723" s="11"/>
      <c r="F723" s="20"/>
      <c r="G723" s="20"/>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row>
    <row r="724" spans="1:36" ht="15.75" customHeight="1">
      <c r="A724" s="9"/>
      <c r="B724" s="10"/>
      <c r="C724" s="9"/>
      <c r="D724" s="10"/>
      <c r="E724" s="11"/>
      <c r="F724" s="20"/>
      <c r="G724" s="20"/>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row>
    <row r="725" spans="1:36" ht="15.75" customHeight="1">
      <c r="A725" s="9"/>
      <c r="B725" s="10"/>
      <c r="C725" s="9"/>
      <c r="D725" s="10"/>
      <c r="E725" s="11"/>
      <c r="F725" s="20"/>
      <c r="G725" s="20"/>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row>
    <row r="726" spans="1:36" ht="15.75" customHeight="1">
      <c r="A726" s="9"/>
      <c r="B726" s="10"/>
      <c r="C726" s="9"/>
      <c r="D726" s="10"/>
      <c r="E726" s="11"/>
      <c r="F726" s="20"/>
      <c r="G726" s="20"/>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row>
    <row r="727" spans="1:36" ht="15.75" customHeight="1">
      <c r="A727" s="9"/>
      <c r="B727" s="10"/>
      <c r="C727" s="9"/>
      <c r="D727" s="10"/>
      <c r="E727" s="11"/>
      <c r="F727" s="20"/>
      <c r="G727" s="20"/>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row>
    <row r="728" spans="1:36" ht="15.75" customHeight="1">
      <c r="A728" s="9"/>
      <c r="B728" s="10"/>
      <c r="C728" s="9"/>
      <c r="D728" s="10"/>
      <c r="E728" s="11"/>
      <c r="F728" s="20"/>
      <c r="G728" s="20"/>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row>
    <row r="729" spans="1:36" ht="15.75" customHeight="1">
      <c r="A729" s="9"/>
      <c r="B729" s="10"/>
      <c r="C729" s="9"/>
      <c r="D729" s="10"/>
      <c r="E729" s="11"/>
      <c r="F729" s="20"/>
      <c r="G729" s="20"/>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row>
    <row r="730" spans="1:36" ht="15.75" customHeight="1">
      <c r="A730" s="9"/>
      <c r="B730" s="10"/>
      <c r="C730" s="9"/>
      <c r="D730" s="10"/>
      <c r="E730" s="11"/>
      <c r="F730" s="20"/>
      <c r="G730" s="20"/>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row>
    <row r="731" spans="1:36" ht="15.75" customHeight="1">
      <c r="A731" s="9"/>
      <c r="B731" s="10"/>
      <c r="C731" s="9"/>
      <c r="D731" s="10"/>
      <c r="E731" s="11"/>
      <c r="F731" s="20"/>
      <c r="G731" s="20"/>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row>
    <row r="732" spans="1:36" ht="15.75" customHeight="1">
      <c r="A732" s="9"/>
      <c r="B732" s="10"/>
      <c r="C732" s="9"/>
      <c r="D732" s="10"/>
      <c r="E732" s="11"/>
      <c r="F732" s="20"/>
      <c r="G732" s="20"/>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row>
    <row r="733" spans="1:36" ht="15.75" customHeight="1">
      <c r="A733" s="9"/>
      <c r="B733" s="10"/>
      <c r="C733" s="9"/>
      <c r="D733" s="10"/>
      <c r="E733" s="11"/>
      <c r="F733" s="20"/>
      <c r="G733" s="20"/>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row>
    <row r="734" spans="1:36" ht="15.75" customHeight="1">
      <c r="A734" s="9"/>
      <c r="B734" s="10"/>
      <c r="C734" s="9"/>
      <c r="D734" s="10"/>
      <c r="E734" s="11"/>
      <c r="F734" s="20"/>
      <c r="G734" s="20"/>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row>
    <row r="735" spans="1:36" ht="15.75" customHeight="1">
      <c r="A735" s="9"/>
      <c r="B735" s="10"/>
      <c r="C735" s="9"/>
      <c r="D735" s="10"/>
      <c r="E735" s="11"/>
      <c r="F735" s="20"/>
      <c r="G735" s="20"/>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row>
    <row r="736" spans="1:36" ht="15.75" customHeight="1">
      <c r="A736" s="9"/>
      <c r="B736" s="10"/>
      <c r="C736" s="9"/>
      <c r="D736" s="10"/>
      <c r="E736" s="11"/>
      <c r="F736" s="20"/>
      <c r="G736" s="20"/>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row>
    <row r="737" spans="1:36" ht="15.75" customHeight="1">
      <c r="A737" s="9"/>
      <c r="B737" s="10"/>
      <c r="C737" s="9"/>
      <c r="D737" s="10"/>
      <c r="E737" s="11"/>
      <c r="F737" s="20"/>
      <c r="G737" s="20"/>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row>
    <row r="738" spans="1:36" ht="15.75" customHeight="1">
      <c r="A738" s="9"/>
      <c r="B738" s="10"/>
      <c r="C738" s="9"/>
      <c r="D738" s="10"/>
      <c r="E738" s="11"/>
      <c r="F738" s="20"/>
      <c r="G738" s="20"/>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row>
    <row r="739" spans="1:36" ht="15.75" customHeight="1">
      <c r="A739" s="9"/>
      <c r="B739" s="10"/>
      <c r="C739" s="9"/>
      <c r="D739" s="10"/>
      <c r="E739" s="11"/>
      <c r="F739" s="20"/>
      <c r="G739" s="20"/>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row>
    <row r="740" spans="1:36" ht="15.75" customHeight="1">
      <c r="A740" s="9"/>
      <c r="B740" s="10"/>
      <c r="C740" s="9"/>
      <c r="D740" s="10"/>
      <c r="E740" s="11"/>
      <c r="F740" s="20"/>
      <c r="G740" s="20"/>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row>
    <row r="741" spans="1:36" ht="15.75" customHeight="1">
      <c r="A741" s="9"/>
      <c r="B741" s="10"/>
      <c r="C741" s="9"/>
      <c r="D741" s="10"/>
      <c r="E741" s="11"/>
      <c r="F741" s="20"/>
      <c r="G741" s="20"/>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row>
    <row r="742" spans="1:36" ht="15.75" customHeight="1">
      <c r="A742" s="9"/>
      <c r="B742" s="10"/>
      <c r="C742" s="9"/>
      <c r="D742" s="10"/>
      <c r="E742" s="11"/>
      <c r="F742" s="20"/>
      <c r="G742" s="20"/>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row>
    <row r="743" spans="1:36" ht="15.75" customHeight="1">
      <c r="A743" s="9"/>
      <c r="B743" s="10"/>
      <c r="C743" s="9"/>
      <c r="D743" s="10"/>
      <c r="E743" s="11"/>
      <c r="F743" s="20"/>
      <c r="G743" s="20"/>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row>
    <row r="744" spans="1:36" ht="15.75" customHeight="1">
      <c r="A744" s="9"/>
      <c r="B744" s="10"/>
      <c r="C744" s="9"/>
      <c r="D744" s="10"/>
      <c r="E744" s="11"/>
      <c r="F744" s="20"/>
      <c r="G744" s="20"/>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row>
    <row r="745" spans="1:36" ht="15.75" customHeight="1">
      <c r="A745" s="9"/>
      <c r="B745" s="10"/>
      <c r="C745" s="9"/>
      <c r="D745" s="10"/>
      <c r="E745" s="11"/>
      <c r="F745" s="20"/>
      <c r="G745" s="20"/>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row>
    <row r="746" spans="1:36" ht="15.75" customHeight="1">
      <c r="A746" s="9"/>
      <c r="B746" s="10"/>
      <c r="C746" s="9"/>
      <c r="D746" s="10"/>
      <c r="E746" s="11"/>
      <c r="F746" s="20"/>
      <c r="G746" s="20"/>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row>
    <row r="747" spans="1:36" ht="15.75" customHeight="1">
      <c r="A747" s="9"/>
      <c r="B747" s="10"/>
      <c r="C747" s="9"/>
      <c r="D747" s="10"/>
      <c r="E747" s="11"/>
      <c r="F747" s="20"/>
      <c r="G747" s="20"/>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row>
    <row r="748" spans="1:36" ht="15.75" customHeight="1">
      <c r="A748" s="9"/>
      <c r="B748" s="10"/>
      <c r="C748" s="9"/>
      <c r="D748" s="10"/>
      <c r="E748" s="11"/>
      <c r="F748" s="20"/>
      <c r="G748" s="20"/>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row>
    <row r="749" spans="1:36" ht="15.75" customHeight="1">
      <c r="A749" s="9"/>
      <c r="B749" s="10"/>
      <c r="C749" s="9"/>
      <c r="D749" s="10"/>
      <c r="E749" s="11"/>
      <c r="F749" s="20"/>
      <c r="G749" s="20"/>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row>
    <row r="750" spans="1:36" ht="15.75" customHeight="1">
      <c r="A750" s="9"/>
      <c r="B750" s="10"/>
      <c r="C750" s="9"/>
      <c r="D750" s="10"/>
      <c r="E750" s="11"/>
      <c r="F750" s="20"/>
      <c r="G750" s="20"/>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row>
    <row r="751" spans="1:36" ht="15.75" customHeight="1">
      <c r="A751" s="9"/>
      <c r="B751" s="10"/>
      <c r="C751" s="9"/>
      <c r="D751" s="10"/>
      <c r="E751" s="11"/>
      <c r="F751" s="20"/>
      <c r="G751" s="20"/>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row>
    <row r="752" spans="1:36" ht="15.75" customHeight="1">
      <c r="A752" s="9"/>
      <c r="B752" s="10"/>
      <c r="C752" s="9"/>
      <c r="D752" s="10"/>
      <c r="E752" s="11"/>
      <c r="F752" s="20"/>
      <c r="G752" s="20"/>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row>
    <row r="753" spans="1:36" ht="15.75" customHeight="1">
      <c r="A753" s="9"/>
      <c r="B753" s="10"/>
      <c r="C753" s="9"/>
      <c r="D753" s="10"/>
      <c r="E753" s="11"/>
      <c r="F753" s="20"/>
      <c r="G753" s="20"/>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row>
    <row r="754" spans="1:36" ht="15.75" customHeight="1">
      <c r="A754" s="9"/>
      <c r="B754" s="10"/>
      <c r="C754" s="9"/>
      <c r="D754" s="10"/>
      <c r="E754" s="11"/>
      <c r="F754" s="20"/>
      <c r="G754" s="20"/>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row>
    <row r="755" spans="1:36" ht="15.75" customHeight="1">
      <c r="A755" s="9"/>
      <c r="B755" s="10"/>
      <c r="C755" s="9"/>
      <c r="D755" s="10"/>
      <c r="E755" s="11"/>
      <c r="F755" s="20"/>
      <c r="G755" s="20"/>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row>
    <row r="756" spans="1:36" ht="15.75" customHeight="1">
      <c r="A756" s="9"/>
      <c r="B756" s="10"/>
      <c r="C756" s="9"/>
      <c r="D756" s="10"/>
      <c r="E756" s="11"/>
      <c r="F756" s="20"/>
      <c r="G756" s="20"/>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row>
    <row r="757" spans="1:36" ht="15.75" customHeight="1">
      <c r="A757" s="9"/>
      <c r="B757" s="10"/>
      <c r="C757" s="9"/>
      <c r="D757" s="10"/>
      <c r="E757" s="11"/>
      <c r="F757" s="20"/>
      <c r="G757" s="20"/>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row>
    <row r="758" spans="1:36" ht="15.75" customHeight="1">
      <c r="A758" s="9"/>
      <c r="B758" s="10"/>
      <c r="C758" s="9"/>
      <c r="D758" s="10"/>
      <c r="E758" s="11"/>
      <c r="F758" s="20"/>
      <c r="G758" s="20"/>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row>
    <row r="759" spans="1:36" ht="15.75" customHeight="1">
      <c r="A759" s="9"/>
      <c r="B759" s="10"/>
      <c r="C759" s="9"/>
      <c r="D759" s="10"/>
      <c r="E759" s="11"/>
      <c r="F759" s="20"/>
      <c r="G759" s="20"/>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row>
    <row r="760" spans="1:36" ht="15.75" customHeight="1">
      <c r="A760" s="9"/>
      <c r="B760" s="10"/>
      <c r="C760" s="9"/>
      <c r="D760" s="10"/>
      <c r="E760" s="11"/>
      <c r="F760" s="20"/>
      <c r="G760" s="20"/>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row>
    <row r="761" spans="1:36" ht="15.75" customHeight="1">
      <c r="A761" s="9"/>
      <c r="B761" s="10"/>
      <c r="C761" s="9"/>
      <c r="D761" s="10"/>
      <c r="E761" s="11"/>
      <c r="F761" s="20"/>
      <c r="G761" s="20"/>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row>
    <row r="762" spans="1:36" ht="15.75" customHeight="1">
      <c r="A762" s="9"/>
      <c r="B762" s="10"/>
      <c r="C762" s="9"/>
      <c r="D762" s="10"/>
      <c r="E762" s="11"/>
      <c r="F762" s="20"/>
      <c r="G762" s="20"/>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row>
    <row r="763" spans="1:36" ht="15.75" customHeight="1">
      <c r="A763" s="9"/>
      <c r="B763" s="10"/>
      <c r="C763" s="9"/>
      <c r="D763" s="10"/>
      <c r="E763" s="11"/>
      <c r="F763" s="20"/>
      <c r="G763" s="20"/>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row>
    <row r="764" spans="1:36" ht="15.75" customHeight="1">
      <c r="A764" s="9"/>
      <c r="B764" s="10"/>
      <c r="C764" s="9"/>
      <c r="D764" s="10"/>
      <c r="E764" s="11"/>
      <c r="F764" s="20"/>
      <c r="G764" s="20"/>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row>
    <row r="765" spans="1:36" ht="15.75" customHeight="1">
      <c r="A765" s="9"/>
      <c r="B765" s="10"/>
      <c r="C765" s="9"/>
      <c r="D765" s="10"/>
      <c r="E765" s="11"/>
      <c r="F765" s="20"/>
      <c r="G765" s="20"/>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row>
    <row r="766" spans="1:36" ht="15.75" customHeight="1">
      <c r="A766" s="9"/>
      <c r="B766" s="10"/>
      <c r="C766" s="9"/>
      <c r="D766" s="10"/>
      <c r="E766" s="11"/>
      <c r="F766" s="20"/>
      <c r="G766" s="20"/>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row>
    <row r="767" spans="1:36" ht="15.75" customHeight="1">
      <c r="A767" s="9"/>
      <c r="B767" s="10"/>
      <c r="C767" s="9"/>
      <c r="D767" s="10"/>
      <c r="E767" s="11"/>
      <c r="F767" s="20"/>
      <c r="G767" s="20"/>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row>
    <row r="768" spans="1:36" ht="15.75" customHeight="1">
      <c r="A768" s="9"/>
      <c r="B768" s="10"/>
      <c r="C768" s="9"/>
      <c r="D768" s="10"/>
      <c r="E768" s="11"/>
      <c r="F768" s="20"/>
      <c r="G768" s="20"/>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row>
    <row r="769" spans="1:36" ht="15.75" customHeight="1">
      <c r="A769" s="9"/>
      <c r="B769" s="10"/>
      <c r="C769" s="9"/>
      <c r="D769" s="10"/>
      <c r="E769" s="11"/>
      <c r="F769" s="20"/>
      <c r="G769" s="20"/>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row>
    <row r="770" spans="1:36" ht="15.75" customHeight="1">
      <c r="A770" s="9"/>
      <c r="B770" s="10"/>
      <c r="C770" s="9"/>
      <c r="D770" s="10"/>
      <c r="E770" s="11"/>
      <c r="F770" s="20"/>
      <c r="G770" s="20"/>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row>
    <row r="771" spans="1:36" ht="15.75" customHeight="1">
      <c r="A771" s="9"/>
      <c r="B771" s="10"/>
      <c r="C771" s="9"/>
      <c r="D771" s="10"/>
      <c r="E771" s="11"/>
      <c r="F771" s="20"/>
      <c r="G771" s="20"/>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row>
    <row r="772" spans="1:36" ht="15.75" customHeight="1">
      <c r="A772" s="9"/>
      <c r="B772" s="10"/>
      <c r="C772" s="9"/>
      <c r="D772" s="10"/>
      <c r="E772" s="11"/>
      <c r="F772" s="20"/>
      <c r="G772" s="20"/>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row>
    <row r="773" spans="1:36" ht="15.75" customHeight="1">
      <c r="A773" s="9"/>
      <c r="B773" s="10"/>
      <c r="C773" s="9"/>
      <c r="D773" s="10"/>
      <c r="E773" s="11"/>
      <c r="F773" s="20"/>
      <c r="G773" s="20"/>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row>
    <row r="774" spans="1:36" ht="15.75" customHeight="1">
      <c r="A774" s="9"/>
      <c r="B774" s="10"/>
      <c r="C774" s="9"/>
      <c r="D774" s="10"/>
      <c r="E774" s="11"/>
      <c r="F774" s="20"/>
      <c r="G774" s="20"/>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row>
    <row r="775" spans="1:36" ht="15.75" customHeight="1">
      <c r="A775" s="9"/>
      <c r="B775" s="10"/>
      <c r="C775" s="9"/>
      <c r="D775" s="10"/>
      <c r="E775" s="11"/>
      <c r="F775" s="20"/>
      <c r="G775" s="20"/>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row>
    <row r="776" spans="1:36" ht="15.75" customHeight="1">
      <c r="A776" s="9"/>
      <c r="B776" s="10"/>
      <c r="C776" s="9"/>
      <c r="D776" s="10"/>
      <c r="E776" s="11"/>
      <c r="F776" s="20"/>
      <c r="G776" s="20"/>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row>
    <row r="777" spans="1:36" ht="15.75" customHeight="1">
      <c r="A777" s="9"/>
      <c r="B777" s="10"/>
      <c r="C777" s="9"/>
      <c r="D777" s="10"/>
      <c r="E777" s="11"/>
      <c r="F777" s="20"/>
      <c r="G777" s="20"/>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row>
    <row r="778" spans="1:36" ht="15.75" customHeight="1">
      <c r="A778" s="9"/>
      <c r="B778" s="10"/>
      <c r="C778" s="9"/>
      <c r="D778" s="10"/>
      <c r="E778" s="11"/>
      <c r="F778" s="20"/>
      <c r="G778" s="20"/>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row>
    <row r="779" spans="1:36" ht="15.75" customHeight="1">
      <c r="A779" s="9"/>
      <c r="B779" s="10"/>
      <c r="C779" s="9"/>
      <c r="D779" s="10"/>
      <c r="E779" s="11"/>
      <c r="F779" s="20"/>
      <c r="G779" s="20"/>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row>
    <row r="780" spans="1:36" ht="15.75" customHeight="1">
      <c r="A780" s="9"/>
      <c r="B780" s="10"/>
      <c r="C780" s="9"/>
      <c r="D780" s="10"/>
      <c r="E780" s="11"/>
      <c r="F780" s="20"/>
      <c r="G780" s="20"/>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row>
    <row r="781" spans="1:36" ht="15.75" customHeight="1">
      <c r="A781" s="9"/>
      <c r="B781" s="10"/>
      <c r="C781" s="9"/>
      <c r="D781" s="10"/>
      <c r="E781" s="11"/>
      <c r="F781" s="20"/>
      <c r="G781" s="20"/>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row>
    <row r="782" spans="1:36" ht="15.75" customHeight="1">
      <c r="A782" s="9"/>
      <c r="B782" s="10"/>
      <c r="C782" s="9"/>
      <c r="D782" s="10"/>
      <c r="E782" s="11"/>
      <c r="F782" s="20"/>
      <c r="G782" s="20"/>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row>
    <row r="783" spans="1:36" ht="15.75" customHeight="1">
      <c r="A783" s="9"/>
      <c r="B783" s="10"/>
      <c r="C783" s="9"/>
      <c r="D783" s="10"/>
      <c r="E783" s="11"/>
      <c r="F783" s="20"/>
      <c r="G783" s="20"/>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row>
    <row r="784" spans="1:36" ht="15.75" customHeight="1">
      <c r="A784" s="9"/>
      <c r="B784" s="10"/>
      <c r="C784" s="9"/>
      <c r="D784" s="10"/>
      <c r="E784" s="11"/>
      <c r="F784" s="20"/>
      <c r="G784" s="20"/>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row>
    <row r="785" spans="1:36" ht="15.75" customHeight="1">
      <c r="A785" s="9"/>
      <c r="B785" s="10"/>
      <c r="C785" s="9"/>
      <c r="D785" s="10"/>
      <c r="E785" s="11"/>
      <c r="F785" s="20"/>
      <c r="G785" s="20"/>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row>
    <row r="786" spans="1:36" ht="15.75" customHeight="1">
      <c r="A786" s="9"/>
      <c r="B786" s="10"/>
      <c r="C786" s="9"/>
      <c r="D786" s="10"/>
      <c r="E786" s="11"/>
      <c r="F786" s="20"/>
      <c r="G786" s="20"/>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row>
    <row r="787" spans="1:36" ht="15.75" customHeight="1">
      <c r="A787" s="9"/>
      <c r="B787" s="10"/>
      <c r="C787" s="9"/>
      <c r="D787" s="10"/>
      <c r="E787" s="11"/>
      <c r="F787" s="20"/>
      <c r="G787" s="20"/>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row>
    <row r="788" spans="1:36" ht="15.75" customHeight="1">
      <c r="A788" s="9"/>
      <c r="B788" s="10"/>
      <c r="C788" s="9"/>
      <c r="D788" s="10"/>
      <c r="E788" s="11"/>
      <c r="F788" s="20"/>
      <c r="G788" s="20"/>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row>
    <row r="789" spans="1:36" ht="15.75" customHeight="1">
      <c r="A789" s="9"/>
      <c r="B789" s="10"/>
      <c r="C789" s="9"/>
      <c r="D789" s="10"/>
      <c r="E789" s="11"/>
      <c r="F789" s="20"/>
      <c r="G789" s="20"/>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row>
    <row r="790" spans="1:36" ht="15.75" customHeight="1">
      <c r="A790" s="9"/>
      <c r="B790" s="10"/>
      <c r="C790" s="9"/>
      <c r="D790" s="10"/>
      <c r="E790" s="11"/>
      <c r="F790" s="20"/>
      <c r="G790" s="20"/>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row>
    <row r="791" spans="1:36" ht="15.75" customHeight="1">
      <c r="A791" s="9"/>
      <c r="B791" s="10"/>
      <c r="C791" s="9"/>
      <c r="D791" s="10"/>
      <c r="E791" s="11"/>
      <c r="F791" s="20"/>
      <c r="G791" s="20"/>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row>
    <row r="792" spans="1:36" ht="15.75" customHeight="1">
      <c r="A792" s="9"/>
      <c r="B792" s="10"/>
      <c r="C792" s="9"/>
      <c r="D792" s="10"/>
      <c r="E792" s="11"/>
      <c r="F792" s="20"/>
      <c r="G792" s="20"/>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row>
    <row r="793" spans="1:36" ht="15.75" customHeight="1">
      <c r="A793" s="9"/>
      <c r="B793" s="10"/>
      <c r="C793" s="9"/>
      <c r="D793" s="10"/>
      <c r="E793" s="11"/>
      <c r="F793" s="20"/>
      <c r="G793" s="20"/>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row>
    <row r="794" spans="1:36" ht="15.75" customHeight="1">
      <c r="A794" s="9"/>
      <c r="B794" s="10"/>
      <c r="C794" s="9"/>
      <c r="D794" s="10"/>
      <c r="E794" s="11"/>
      <c r="F794" s="20"/>
      <c r="G794" s="20"/>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row>
    <row r="795" spans="1:36" ht="15.75" customHeight="1">
      <c r="A795" s="9"/>
      <c r="B795" s="10"/>
      <c r="C795" s="9"/>
      <c r="D795" s="10"/>
      <c r="E795" s="11"/>
      <c r="F795" s="20"/>
      <c r="G795" s="20"/>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row>
    <row r="796" spans="1:36" ht="15.75" customHeight="1">
      <c r="A796" s="9"/>
      <c r="B796" s="10"/>
      <c r="C796" s="9"/>
      <c r="D796" s="10"/>
      <c r="E796" s="11"/>
      <c r="F796" s="20"/>
      <c r="G796" s="20"/>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row>
    <row r="797" spans="1:36" ht="15.75" customHeight="1">
      <c r="A797" s="9"/>
      <c r="B797" s="10"/>
      <c r="C797" s="9"/>
      <c r="D797" s="10"/>
      <c r="E797" s="11"/>
      <c r="F797" s="20"/>
      <c r="G797" s="20"/>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row>
    <row r="798" spans="1:36" ht="15.75" customHeight="1">
      <c r="A798" s="9"/>
      <c r="B798" s="10"/>
      <c r="C798" s="9"/>
      <c r="D798" s="10"/>
      <c r="E798" s="11"/>
      <c r="F798" s="20"/>
      <c r="G798" s="20"/>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row>
    <row r="799" spans="1:36" ht="15.75" customHeight="1">
      <c r="A799" s="9"/>
      <c r="B799" s="10"/>
      <c r="C799" s="9"/>
      <c r="D799" s="10"/>
      <c r="E799" s="11"/>
      <c r="F799" s="20"/>
      <c r="G799" s="20"/>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row>
    <row r="800" spans="1:36" ht="15.75" customHeight="1">
      <c r="A800" s="9"/>
      <c r="B800" s="10"/>
      <c r="C800" s="9"/>
      <c r="D800" s="10"/>
      <c r="E800" s="11"/>
      <c r="F800" s="20"/>
      <c r="G800" s="20"/>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row>
    <row r="801" spans="1:36" ht="15.75" customHeight="1">
      <c r="A801" s="9"/>
      <c r="B801" s="10"/>
      <c r="C801" s="9"/>
      <c r="D801" s="10"/>
      <c r="E801" s="11"/>
      <c r="F801" s="20"/>
      <c r="G801" s="20"/>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row>
    <row r="802" spans="1:36" ht="15.75" customHeight="1">
      <c r="A802" s="9"/>
      <c r="B802" s="10"/>
      <c r="C802" s="9"/>
      <c r="D802" s="10"/>
      <c r="E802" s="11"/>
      <c r="F802" s="20"/>
      <c r="G802" s="20"/>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row>
    <row r="803" spans="1:36" ht="15.75" customHeight="1">
      <c r="A803" s="9"/>
      <c r="B803" s="10"/>
      <c r="C803" s="9"/>
      <c r="D803" s="10"/>
      <c r="E803" s="11"/>
      <c r="F803" s="20"/>
      <c r="G803" s="20"/>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row>
    <row r="804" spans="1:36" ht="15.75" customHeight="1">
      <c r="A804" s="9"/>
      <c r="B804" s="10"/>
      <c r="C804" s="9"/>
      <c r="D804" s="10"/>
      <c r="E804" s="11"/>
      <c r="F804" s="20"/>
      <c r="G804" s="20"/>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row>
    <row r="805" spans="1:36" ht="15.75" customHeight="1">
      <c r="A805" s="9"/>
      <c r="B805" s="10"/>
      <c r="C805" s="9"/>
      <c r="D805" s="10"/>
      <c r="E805" s="11"/>
      <c r="F805" s="20"/>
      <c r="G805" s="20"/>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row>
    <row r="806" spans="1:36" ht="15.75" customHeight="1">
      <c r="A806" s="9"/>
      <c r="B806" s="10"/>
      <c r="C806" s="9"/>
      <c r="D806" s="10"/>
      <c r="E806" s="11"/>
      <c r="F806" s="20"/>
      <c r="G806" s="20"/>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row>
    <row r="807" spans="1:36" ht="15.75" customHeight="1">
      <c r="A807" s="9"/>
      <c r="B807" s="10"/>
      <c r="C807" s="9"/>
      <c r="D807" s="10"/>
      <c r="E807" s="11"/>
      <c r="F807" s="20"/>
      <c r="G807" s="20"/>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row>
    <row r="808" spans="1:36" ht="15.75" customHeight="1">
      <c r="A808" s="9"/>
      <c r="B808" s="10"/>
      <c r="C808" s="9"/>
      <c r="D808" s="10"/>
      <c r="E808" s="11"/>
      <c r="F808" s="20"/>
      <c r="G808" s="20"/>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row>
    <row r="809" spans="1:36" ht="15.75" customHeight="1">
      <c r="A809" s="9"/>
      <c r="B809" s="10"/>
      <c r="C809" s="9"/>
      <c r="D809" s="10"/>
      <c r="E809" s="11"/>
      <c r="F809" s="20"/>
      <c r="G809" s="20"/>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row>
    <row r="810" spans="1:36" ht="15.75" customHeight="1">
      <c r="A810" s="9"/>
      <c r="B810" s="10"/>
      <c r="C810" s="9"/>
      <c r="D810" s="10"/>
      <c r="E810" s="11"/>
      <c r="F810" s="20"/>
      <c r="G810" s="20"/>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row>
    <row r="811" spans="1:36" ht="15.75" customHeight="1">
      <c r="A811" s="9"/>
      <c r="B811" s="10"/>
      <c r="C811" s="9"/>
      <c r="D811" s="10"/>
      <c r="E811" s="11"/>
      <c r="F811" s="20"/>
      <c r="G811" s="20"/>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row>
    <row r="812" spans="1:36" ht="15.75" customHeight="1">
      <c r="A812" s="9"/>
      <c r="B812" s="10"/>
      <c r="C812" s="9"/>
      <c r="D812" s="10"/>
      <c r="E812" s="11"/>
      <c r="F812" s="20"/>
      <c r="G812" s="20"/>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row>
    <row r="813" spans="1:36" ht="15.75" customHeight="1">
      <c r="A813" s="9"/>
      <c r="B813" s="10"/>
      <c r="C813" s="9"/>
      <c r="D813" s="10"/>
      <c r="E813" s="11"/>
      <c r="F813" s="20"/>
      <c r="G813" s="20"/>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row>
    <row r="814" spans="1:36" ht="15.75" customHeight="1">
      <c r="A814" s="9"/>
      <c r="B814" s="10"/>
      <c r="C814" s="9"/>
      <c r="D814" s="10"/>
      <c r="E814" s="11"/>
      <c r="F814" s="20"/>
      <c r="G814" s="20"/>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row>
    <row r="815" spans="1:36" ht="15.75" customHeight="1">
      <c r="A815" s="9"/>
      <c r="B815" s="10"/>
      <c r="C815" s="9"/>
      <c r="D815" s="10"/>
      <c r="E815" s="11"/>
      <c r="F815" s="20"/>
      <c r="G815" s="20"/>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row>
    <row r="816" spans="1:36" ht="15.75" customHeight="1">
      <c r="A816" s="9"/>
      <c r="B816" s="10"/>
      <c r="C816" s="9"/>
      <c r="D816" s="10"/>
      <c r="E816" s="11"/>
      <c r="F816" s="20"/>
      <c r="G816" s="20"/>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row>
    <row r="817" spans="1:36" ht="15.75" customHeight="1">
      <c r="A817" s="9"/>
      <c r="B817" s="10"/>
      <c r="C817" s="9"/>
      <c r="D817" s="10"/>
      <c r="E817" s="11"/>
      <c r="F817" s="20"/>
      <c r="G817" s="20"/>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row>
    <row r="818" spans="1:36" ht="15.75" customHeight="1">
      <c r="A818" s="9"/>
      <c r="B818" s="10"/>
      <c r="C818" s="9"/>
      <c r="D818" s="10"/>
      <c r="E818" s="11"/>
      <c r="F818" s="20"/>
      <c r="G818" s="20"/>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row>
    <row r="819" spans="1:36" ht="15.75" customHeight="1">
      <c r="A819" s="9"/>
      <c r="B819" s="10"/>
      <c r="C819" s="9"/>
      <c r="D819" s="10"/>
      <c r="E819" s="11"/>
      <c r="F819" s="20"/>
      <c r="G819" s="20"/>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row>
    <row r="820" spans="1:36" ht="15.75" customHeight="1">
      <c r="A820" s="9"/>
      <c r="B820" s="10"/>
      <c r="C820" s="9"/>
      <c r="D820" s="10"/>
      <c r="E820" s="11"/>
      <c r="F820" s="20"/>
      <c r="G820" s="20"/>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row>
    <row r="821" spans="1:36" ht="15.75" customHeight="1">
      <c r="A821" s="9"/>
      <c r="B821" s="10"/>
      <c r="C821" s="9"/>
      <c r="D821" s="10"/>
      <c r="E821" s="11"/>
      <c r="F821" s="20"/>
      <c r="G821" s="20"/>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row>
    <row r="822" spans="1:36" ht="15.75" customHeight="1">
      <c r="A822" s="9"/>
      <c r="B822" s="10"/>
      <c r="C822" s="9"/>
      <c r="D822" s="10"/>
      <c r="E822" s="11"/>
      <c r="F822" s="20"/>
      <c r="G822" s="20"/>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row>
    <row r="823" spans="1:36" ht="15.75" customHeight="1">
      <c r="A823" s="9"/>
      <c r="B823" s="10"/>
      <c r="C823" s="9"/>
      <c r="D823" s="10"/>
      <c r="E823" s="11"/>
      <c r="F823" s="20"/>
      <c r="G823" s="20"/>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row>
    <row r="824" spans="1:36" ht="15.75" customHeight="1">
      <c r="A824" s="9"/>
      <c r="B824" s="10"/>
      <c r="C824" s="9"/>
      <c r="D824" s="10"/>
      <c r="E824" s="11"/>
      <c r="F824" s="20"/>
      <c r="G824" s="20"/>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row>
    <row r="825" spans="1:36" ht="15.75" customHeight="1">
      <c r="A825" s="9"/>
      <c r="B825" s="10"/>
      <c r="C825" s="9"/>
      <c r="D825" s="10"/>
      <c r="E825" s="11"/>
      <c r="F825" s="20"/>
      <c r="G825" s="20"/>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row>
    <row r="826" spans="1:36" ht="15.75" customHeight="1">
      <c r="A826" s="9"/>
      <c r="B826" s="10"/>
      <c r="C826" s="9"/>
      <c r="D826" s="10"/>
      <c r="E826" s="11"/>
      <c r="F826" s="20"/>
      <c r="G826" s="20"/>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row>
    <row r="827" spans="1:36" ht="15.75" customHeight="1">
      <c r="A827" s="9"/>
      <c r="B827" s="10"/>
      <c r="C827" s="9"/>
      <c r="D827" s="10"/>
      <c r="E827" s="11"/>
      <c r="F827" s="20"/>
      <c r="G827" s="20"/>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row>
    <row r="828" spans="1:36" ht="15.75" customHeight="1">
      <c r="A828" s="9"/>
      <c r="B828" s="10"/>
      <c r="C828" s="9"/>
      <c r="D828" s="10"/>
      <c r="E828" s="11"/>
      <c r="F828" s="20"/>
      <c r="G828" s="20"/>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row>
    <row r="829" spans="1:36" ht="15.75" customHeight="1">
      <c r="A829" s="9"/>
      <c r="B829" s="10"/>
      <c r="C829" s="9"/>
      <c r="D829" s="10"/>
      <c r="E829" s="11"/>
      <c r="F829" s="20"/>
      <c r="G829" s="20"/>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row>
    <row r="830" spans="1:36" ht="15.75" customHeight="1">
      <c r="A830" s="9"/>
      <c r="B830" s="10"/>
      <c r="C830" s="9"/>
      <c r="D830" s="10"/>
      <c r="E830" s="11"/>
      <c r="F830" s="20"/>
      <c r="G830" s="20"/>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row>
    <row r="831" spans="1:36" ht="15.75" customHeight="1">
      <c r="A831" s="9"/>
      <c r="B831" s="10"/>
      <c r="C831" s="9"/>
      <c r="D831" s="10"/>
      <c r="E831" s="11"/>
      <c r="F831" s="20"/>
      <c r="G831" s="20"/>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row>
    <row r="832" spans="1:36" ht="15.75" customHeight="1">
      <c r="A832" s="9"/>
      <c r="B832" s="10"/>
      <c r="C832" s="9"/>
      <c r="D832" s="10"/>
      <c r="E832" s="11"/>
      <c r="F832" s="20"/>
      <c r="G832" s="20"/>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row>
    <row r="833" spans="1:36" ht="15.75" customHeight="1">
      <c r="A833" s="9"/>
      <c r="B833" s="10"/>
      <c r="C833" s="9"/>
      <c r="D833" s="10"/>
      <c r="E833" s="11"/>
      <c r="F833" s="20"/>
      <c r="G833" s="20"/>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row>
    <row r="834" spans="1:36" ht="15.75" customHeight="1">
      <c r="A834" s="9"/>
      <c r="B834" s="10"/>
      <c r="C834" s="9"/>
      <c r="D834" s="10"/>
      <c r="E834" s="11"/>
      <c r="F834" s="20"/>
      <c r="G834" s="20"/>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row>
    <row r="835" spans="1:36" ht="15.75" customHeight="1">
      <c r="A835" s="9"/>
      <c r="B835" s="10"/>
      <c r="C835" s="9"/>
      <c r="D835" s="10"/>
      <c r="E835" s="11"/>
      <c r="F835" s="20"/>
      <c r="G835" s="20"/>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row>
    <row r="836" spans="1:36" ht="15.75" customHeight="1">
      <c r="A836" s="9"/>
      <c r="B836" s="10"/>
      <c r="C836" s="9"/>
      <c r="D836" s="10"/>
      <c r="E836" s="11"/>
      <c r="F836" s="20"/>
      <c r="G836" s="20"/>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row>
    <row r="837" spans="1:36" ht="15.75" customHeight="1">
      <c r="A837" s="9"/>
      <c r="B837" s="10"/>
      <c r="C837" s="9"/>
      <c r="D837" s="10"/>
      <c r="E837" s="11"/>
      <c r="F837" s="20"/>
      <c r="G837" s="20"/>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row>
    <row r="838" spans="1:36" ht="15.75" customHeight="1">
      <c r="A838" s="9"/>
      <c r="B838" s="10"/>
      <c r="C838" s="9"/>
      <c r="D838" s="10"/>
      <c r="E838" s="11"/>
      <c r="F838" s="20"/>
      <c r="G838" s="20"/>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row>
    <row r="839" spans="1:36" ht="15.75" customHeight="1">
      <c r="A839" s="9"/>
      <c r="B839" s="10"/>
      <c r="C839" s="9"/>
      <c r="D839" s="10"/>
      <c r="E839" s="11"/>
      <c r="F839" s="20"/>
      <c r="G839" s="20"/>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row>
    <row r="840" spans="1:36" ht="15.75" customHeight="1">
      <c r="A840" s="9"/>
      <c r="B840" s="10"/>
      <c r="C840" s="9"/>
      <c r="D840" s="10"/>
      <c r="E840" s="11"/>
      <c r="F840" s="20"/>
      <c r="G840" s="20"/>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row>
    <row r="841" spans="1:36" ht="15.75" customHeight="1">
      <c r="A841" s="9"/>
      <c r="B841" s="10"/>
      <c r="C841" s="9"/>
      <c r="D841" s="10"/>
      <c r="E841" s="11"/>
      <c r="F841" s="20"/>
      <c r="G841" s="20"/>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row>
    <row r="842" spans="1:36" ht="15.75" customHeight="1">
      <c r="A842" s="9"/>
      <c r="B842" s="10"/>
      <c r="C842" s="9"/>
      <c r="D842" s="10"/>
      <c r="E842" s="11"/>
      <c r="F842" s="20"/>
      <c r="G842" s="20"/>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row>
    <row r="843" spans="1:36" ht="15.75" customHeight="1">
      <c r="A843" s="9"/>
      <c r="B843" s="10"/>
      <c r="C843" s="9"/>
      <c r="D843" s="10"/>
      <c r="E843" s="11"/>
      <c r="F843" s="20"/>
      <c r="G843" s="20"/>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row>
    <row r="844" spans="1:36" ht="15.75" customHeight="1">
      <c r="A844" s="9"/>
      <c r="B844" s="10"/>
      <c r="C844" s="9"/>
      <c r="D844" s="10"/>
      <c r="E844" s="11"/>
      <c r="F844" s="20"/>
      <c r="G844" s="20"/>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row>
    <row r="845" spans="1:36" ht="15.75" customHeight="1">
      <c r="A845" s="9"/>
      <c r="B845" s="10"/>
      <c r="C845" s="9"/>
      <c r="D845" s="10"/>
      <c r="E845" s="11"/>
      <c r="F845" s="20"/>
      <c r="G845" s="20"/>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row>
    <row r="846" spans="1:36" ht="15.75" customHeight="1">
      <c r="A846" s="9"/>
      <c r="B846" s="10"/>
      <c r="C846" s="9"/>
      <c r="D846" s="10"/>
      <c r="E846" s="11"/>
      <c r="F846" s="20"/>
      <c r="G846" s="20"/>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row>
    <row r="847" spans="1:36" ht="15.75" customHeight="1">
      <c r="A847" s="9"/>
      <c r="B847" s="10"/>
      <c r="C847" s="9"/>
      <c r="D847" s="10"/>
      <c r="E847" s="11"/>
      <c r="F847" s="20"/>
      <c r="G847" s="20"/>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row>
    <row r="848" spans="1:36" ht="15.75" customHeight="1">
      <c r="A848" s="9"/>
      <c r="B848" s="10"/>
      <c r="C848" s="9"/>
      <c r="D848" s="10"/>
      <c r="E848" s="11"/>
      <c r="F848" s="20"/>
      <c r="G848" s="20"/>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row>
    <row r="849" spans="1:36" ht="15.75" customHeight="1">
      <c r="A849" s="9"/>
      <c r="B849" s="10"/>
      <c r="C849" s="9"/>
      <c r="D849" s="10"/>
      <c r="E849" s="11"/>
      <c r="F849" s="20"/>
      <c r="G849" s="20"/>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row>
    <row r="850" spans="1:36" ht="15.75" customHeight="1">
      <c r="A850" s="9"/>
      <c r="B850" s="10"/>
      <c r="C850" s="9"/>
      <c r="D850" s="10"/>
      <c r="E850" s="11"/>
      <c r="F850" s="20"/>
      <c r="G850" s="20"/>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row>
    <row r="851" spans="1:36" ht="15.75" customHeight="1">
      <c r="A851" s="9"/>
      <c r="B851" s="10"/>
      <c r="C851" s="9"/>
      <c r="D851" s="10"/>
      <c r="E851" s="11"/>
      <c r="F851" s="20"/>
      <c r="G851" s="20"/>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row>
    <row r="852" spans="1:36" ht="15.75" customHeight="1">
      <c r="A852" s="9"/>
      <c r="B852" s="10"/>
      <c r="C852" s="9"/>
      <c r="D852" s="10"/>
      <c r="E852" s="11"/>
      <c r="F852" s="20"/>
      <c r="G852" s="20"/>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row>
    <row r="853" spans="1:36" ht="15.75" customHeight="1">
      <c r="A853" s="9"/>
      <c r="B853" s="10"/>
      <c r="C853" s="9"/>
      <c r="D853" s="10"/>
      <c r="E853" s="11"/>
      <c r="F853" s="20"/>
      <c r="G853" s="20"/>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row>
    <row r="854" spans="1:36" ht="15.75" customHeight="1">
      <c r="A854" s="9"/>
      <c r="B854" s="10"/>
      <c r="C854" s="9"/>
      <c r="D854" s="10"/>
      <c r="E854" s="11"/>
      <c r="F854" s="20"/>
      <c r="G854" s="20"/>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row>
    <row r="855" spans="1:36" ht="15.75" customHeight="1">
      <c r="A855" s="9"/>
      <c r="B855" s="10"/>
      <c r="C855" s="9"/>
      <c r="D855" s="10"/>
      <c r="E855" s="11"/>
      <c r="F855" s="20"/>
      <c r="G855" s="20"/>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row>
    <row r="856" spans="1:36" ht="15.75" customHeight="1">
      <c r="A856" s="9"/>
      <c r="B856" s="10"/>
      <c r="C856" s="9"/>
      <c r="D856" s="10"/>
      <c r="E856" s="11"/>
      <c r="F856" s="20"/>
      <c r="G856" s="20"/>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row>
    <row r="857" spans="1:36" ht="15.75" customHeight="1">
      <c r="A857" s="9"/>
      <c r="B857" s="10"/>
      <c r="C857" s="9"/>
      <c r="D857" s="10"/>
      <c r="E857" s="11"/>
      <c r="F857" s="20"/>
      <c r="G857" s="20"/>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row>
    <row r="858" spans="1:36" ht="15.75" customHeight="1">
      <c r="A858" s="9"/>
      <c r="B858" s="10"/>
      <c r="C858" s="9"/>
      <c r="D858" s="10"/>
      <c r="E858" s="11"/>
      <c r="F858" s="20"/>
      <c r="G858" s="20"/>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row>
    <row r="859" spans="1:36" ht="15.75" customHeight="1">
      <c r="A859" s="9"/>
      <c r="B859" s="10"/>
      <c r="C859" s="9"/>
      <c r="D859" s="10"/>
      <c r="E859" s="11"/>
      <c r="F859" s="20"/>
      <c r="G859" s="20"/>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row>
    <row r="860" spans="1:36" ht="15.75" customHeight="1">
      <c r="A860" s="9"/>
      <c r="B860" s="10"/>
      <c r="C860" s="9"/>
      <c r="D860" s="10"/>
      <c r="E860" s="11"/>
      <c r="F860" s="20"/>
      <c r="G860" s="20"/>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row>
    <row r="861" spans="1:36" ht="15.75" customHeight="1">
      <c r="A861" s="9"/>
      <c r="B861" s="10"/>
      <c r="C861" s="9"/>
      <c r="D861" s="10"/>
      <c r="E861" s="11"/>
      <c r="F861" s="20"/>
      <c r="G861" s="20"/>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row>
    <row r="862" spans="1:36" ht="15.75" customHeight="1">
      <c r="A862" s="9"/>
      <c r="B862" s="10"/>
      <c r="C862" s="9"/>
      <c r="D862" s="10"/>
      <c r="E862" s="11"/>
      <c r="F862" s="20"/>
      <c r="G862" s="20"/>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row>
    <row r="863" spans="1:36" ht="15.75" customHeight="1">
      <c r="A863" s="9"/>
      <c r="B863" s="10"/>
      <c r="C863" s="9"/>
      <c r="D863" s="10"/>
      <c r="E863" s="11"/>
      <c r="F863" s="20"/>
      <c r="G863" s="20"/>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row>
    <row r="864" spans="1:36" ht="15.75" customHeight="1">
      <c r="A864" s="9"/>
      <c r="B864" s="10"/>
      <c r="C864" s="9"/>
      <c r="D864" s="10"/>
      <c r="E864" s="11"/>
      <c r="F864" s="20"/>
      <c r="G864" s="20"/>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row>
    <row r="865" spans="1:36" ht="15.75" customHeight="1">
      <c r="A865" s="9"/>
      <c r="B865" s="10"/>
      <c r="C865" s="9"/>
      <c r="D865" s="10"/>
      <c r="E865" s="11"/>
      <c r="F865" s="20"/>
      <c r="G865" s="20"/>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row>
    <row r="866" spans="1:36" ht="15.75" customHeight="1">
      <c r="A866" s="9"/>
      <c r="B866" s="10"/>
      <c r="C866" s="9"/>
      <c r="D866" s="10"/>
      <c r="E866" s="11"/>
      <c r="F866" s="20"/>
      <c r="G866" s="20"/>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row>
    <row r="867" spans="1:36" ht="15.75" customHeight="1">
      <c r="A867" s="9"/>
      <c r="B867" s="10"/>
      <c r="C867" s="9"/>
      <c r="D867" s="10"/>
      <c r="E867" s="11"/>
      <c r="F867" s="20"/>
      <c r="G867" s="20"/>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row>
    <row r="868" spans="1:36" ht="15.75" customHeight="1">
      <c r="A868" s="9"/>
      <c r="B868" s="10"/>
      <c r="C868" s="9"/>
      <c r="D868" s="10"/>
      <c r="E868" s="11"/>
      <c r="F868" s="20"/>
      <c r="G868" s="20"/>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row>
    <row r="869" spans="1:36" ht="15.75" customHeight="1">
      <c r="A869" s="9"/>
      <c r="B869" s="10"/>
      <c r="C869" s="9"/>
      <c r="D869" s="10"/>
      <c r="E869" s="11"/>
      <c r="F869" s="20"/>
      <c r="G869" s="20"/>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row>
    <row r="870" spans="1:36" ht="15.75" customHeight="1">
      <c r="A870" s="9"/>
      <c r="B870" s="10"/>
      <c r="C870" s="9"/>
      <c r="D870" s="10"/>
      <c r="E870" s="11"/>
      <c r="F870" s="20"/>
      <c r="G870" s="20"/>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row>
    <row r="871" spans="1:36" ht="15.75" customHeight="1">
      <c r="A871" s="9"/>
      <c r="B871" s="10"/>
      <c r="C871" s="9"/>
      <c r="D871" s="10"/>
      <c r="E871" s="11"/>
      <c r="F871" s="20"/>
      <c r="G871" s="20"/>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row>
    <row r="872" spans="1:36" ht="15.75" customHeight="1">
      <c r="A872" s="9"/>
      <c r="B872" s="10"/>
      <c r="C872" s="9"/>
      <c r="D872" s="10"/>
      <c r="E872" s="11"/>
      <c r="F872" s="20"/>
      <c r="G872" s="20"/>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row>
    <row r="873" spans="1:36" ht="15.75" customHeight="1">
      <c r="A873" s="9"/>
      <c r="B873" s="10"/>
      <c r="C873" s="9"/>
      <c r="D873" s="10"/>
      <c r="E873" s="11"/>
      <c r="F873" s="20"/>
      <c r="G873" s="20"/>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row>
    <row r="874" spans="1:36" ht="15.75" customHeight="1">
      <c r="A874" s="9"/>
      <c r="B874" s="10"/>
      <c r="C874" s="9"/>
      <c r="D874" s="10"/>
      <c r="E874" s="11"/>
      <c r="F874" s="20"/>
      <c r="G874" s="20"/>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row>
    <row r="875" spans="1:36" ht="15.75" customHeight="1">
      <c r="A875" s="9"/>
      <c r="B875" s="10"/>
      <c r="C875" s="9"/>
      <c r="D875" s="10"/>
      <c r="E875" s="11"/>
      <c r="F875" s="20"/>
      <c r="G875" s="20"/>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row>
    <row r="876" spans="1:36" ht="15.75" customHeight="1">
      <c r="A876" s="9"/>
      <c r="B876" s="10"/>
      <c r="C876" s="9"/>
      <c r="D876" s="10"/>
      <c r="E876" s="11"/>
      <c r="F876" s="20"/>
      <c r="G876" s="20"/>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row>
    <row r="877" spans="1:36" ht="15.75" customHeight="1">
      <c r="A877" s="9"/>
      <c r="B877" s="10"/>
      <c r="C877" s="9"/>
      <c r="D877" s="10"/>
      <c r="E877" s="11"/>
      <c r="F877" s="20"/>
      <c r="G877" s="20"/>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row>
    <row r="878" spans="1:36" ht="15.75" customHeight="1">
      <c r="A878" s="9"/>
      <c r="B878" s="10"/>
      <c r="C878" s="9"/>
      <c r="D878" s="10"/>
      <c r="E878" s="11"/>
      <c r="F878" s="20"/>
      <c r="G878" s="20"/>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row>
    <row r="879" spans="1:36" ht="15.75" customHeight="1">
      <c r="A879" s="9"/>
      <c r="B879" s="10"/>
      <c r="C879" s="9"/>
      <c r="D879" s="10"/>
      <c r="E879" s="11"/>
      <c r="F879" s="20"/>
      <c r="G879" s="20"/>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row>
    <row r="880" spans="1:36" ht="15.75" customHeight="1">
      <c r="A880" s="9"/>
      <c r="B880" s="10"/>
      <c r="C880" s="9"/>
      <c r="D880" s="10"/>
      <c r="E880" s="11"/>
      <c r="F880" s="20"/>
      <c r="G880" s="20"/>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row>
    <row r="881" spans="1:36" ht="15.75" customHeight="1">
      <c r="A881" s="9"/>
      <c r="B881" s="10"/>
      <c r="C881" s="9"/>
      <c r="D881" s="10"/>
      <c r="E881" s="11"/>
      <c r="F881" s="20"/>
      <c r="G881" s="20"/>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row>
    <row r="882" spans="1:36" ht="15.75" customHeight="1">
      <c r="A882" s="9"/>
      <c r="B882" s="10"/>
      <c r="C882" s="9"/>
      <c r="D882" s="10"/>
      <c r="E882" s="11"/>
      <c r="F882" s="20"/>
      <c r="G882" s="20"/>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row>
    <row r="883" spans="1:36" ht="15.75" customHeight="1">
      <c r="A883" s="9"/>
      <c r="B883" s="10"/>
      <c r="C883" s="9"/>
      <c r="D883" s="10"/>
      <c r="E883" s="11"/>
      <c r="F883" s="20"/>
      <c r="G883" s="20"/>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row>
    <row r="884" spans="1:36" ht="15.75" customHeight="1">
      <c r="A884" s="9"/>
      <c r="B884" s="10"/>
      <c r="C884" s="9"/>
      <c r="D884" s="10"/>
      <c r="E884" s="11"/>
      <c r="F884" s="20"/>
      <c r="G884" s="20"/>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row>
    <row r="885" spans="1:36" ht="15.75" customHeight="1">
      <c r="A885" s="9"/>
      <c r="B885" s="10"/>
      <c r="C885" s="9"/>
      <c r="D885" s="10"/>
      <c r="E885" s="11"/>
      <c r="F885" s="20"/>
      <c r="G885" s="20"/>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row>
    <row r="886" spans="1:36" ht="15.75" customHeight="1">
      <c r="A886" s="9"/>
      <c r="B886" s="10"/>
      <c r="C886" s="9"/>
      <c r="D886" s="10"/>
      <c r="E886" s="11"/>
      <c r="F886" s="20"/>
      <c r="G886" s="20"/>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row>
    <row r="887" spans="1:36" ht="15.75" customHeight="1">
      <c r="A887" s="9"/>
      <c r="B887" s="10"/>
      <c r="C887" s="9"/>
      <c r="D887" s="10"/>
      <c r="E887" s="11"/>
      <c r="F887" s="20"/>
      <c r="G887" s="20"/>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row>
    <row r="888" spans="1:36" ht="15.75" customHeight="1">
      <c r="A888" s="9"/>
      <c r="B888" s="10"/>
      <c r="C888" s="9"/>
      <c r="D888" s="10"/>
      <c r="E888" s="11"/>
      <c r="F888" s="20"/>
      <c r="G888" s="20"/>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row>
    <row r="889" spans="1:36" ht="15.75" customHeight="1">
      <c r="A889" s="9"/>
      <c r="B889" s="10"/>
      <c r="C889" s="9"/>
      <c r="D889" s="10"/>
      <c r="E889" s="11"/>
      <c r="F889" s="20"/>
      <c r="G889" s="20"/>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row>
    <row r="890" spans="1:36" ht="15.75" customHeight="1">
      <c r="A890" s="9"/>
      <c r="B890" s="10"/>
      <c r="C890" s="9"/>
      <c r="D890" s="10"/>
      <c r="E890" s="11"/>
      <c r="F890" s="20"/>
      <c r="G890" s="20"/>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row>
    <row r="891" spans="1:36" ht="15.75" customHeight="1">
      <c r="A891" s="9"/>
      <c r="B891" s="10"/>
      <c r="C891" s="9"/>
      <c r="D891" s="10"/>
      <c r="E891" s="11"/>
      <c r="F891" s="20"/>
      <c r="G891" s="20"/>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row>
    <row r="892" spans="1:36" ht="15.75" customHeight="1">
      <c r="A892" s="9"/>
      <c r="B892" s="10"/>
      <c r="C892" s="9"/>
      <c r="D892" s="10"/>
      <c r="E892" s="11"/>
      <c r="F892" s="20"/>
      <c r="G892" s="20"/>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row>
    <row r="893" spans="1:36" ht="15.75" customHeight="1">
      <c r="A893" s="9"/>
      <c r="B893" s="10"/>
      <c r="C893" s="9"/>
      <c r="D893" s="10"/>
      <c r="E893" s="11"/>
      <c r="F893" s="20"/>
      <c r="G893" s="20"/>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row>
    <row r="894" spans="1:36" ht="15.75" customHeight="1">
      <c r="A894" s="9"/>
      <c r="B894" s="10"/>
      <c r="C894" s="9"/>
      <c r="D894" s="10"/>
      <c r="E894" s="11"/>
      <c r="F894" s="20"/>
      <c r="G894" s="20"/>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row>
    <row r="895" spans="1:36" ht="15.75" customHeight="1">
      <c r="A895" s="9"/>
      <c r="B895" s="10"/>
      <c r="C895" s="9"/>
      <c r="D895" s="10"/>
      <c r="E895" s="11"/>
      <c r="F895" s="20"/>
      <c r="G895" s="20"/>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row>
    <row r="896" spans="1:36" ht="15.75" customHeight="1">
      <c r="A896" s="9"/>
      <c r="B896" s="10"/>
      <c r="C896" s="9"/>
      <c r="D896" s="10"/>
      <c r="E896" s="11"/>
      <c r="F896" s="20"/>
      <c r="G896" s="20"/>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row>
    <row r="897" spans="1:36" ht="15.75" customHeight="1">
      <c r="A897" s="9"/>
      <c r="B897" s="10"/>
      <c r="C897" s="9"/>
      <c r="D897" s="10"/>
      <c r="E897" s="11"/>
      <c r="F897" s="20"/>
      <c r="G897" s="20"/>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row>
    <row r="898" spans="1:36" ht="15.75" customHeight="1">
      <c r="A898" s="9"/>
      <c r="B898" s="10"/>
      <c r="C898" s="9"/>
      <c r="D898" s="10"/>
      <c r="E898" s="11"/>
      <c r="F898" s="20"/>
      <c r="G898" s="20"/>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row>
    <row r="899" spans="1:36" ht="15.75" customHeight="1">
      <c r="A899" s="9"/>
      <c r="B899" s="10"/>
      <c r="C899" s="9"/>
      <c r="D899" s="10"/>
      <c r="E899" s="11"/>
      <c r="F899" s="20"/>
      <c r="G899" s="20"/>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row>
    <row r="900" spans="1:36" ht="15.75" customHeight="1">
      <c r="A900" s="9"/>
      <c r="B900" s="10"/>
      <c r="C900" s="9"/>
      <c r="D900" s="10"/>
      <c r="E900" s="11"/>
      <c r="F900" s="20"/>
      <c r="G900" s="20"/>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row>
    <row r="901" spans="1:36" ht="15.75" customHeight="1">
      <c r="A901" s="9"/>
      <c r="B901" s="10"/>
      <c r="C901" s="9"/>
      <c r="D901" s="10"/>
      <c r="E901" s="11"/>
      <c r="F901" s="20"/>
      <c r="G901" s="20"/>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row>
    <row r="902" spans="1:36" ht="15.75" customHeight="1">
      <c r="A902" s="9"/>
      <c r="B902" s="10"/>
      <c r="C902" s="9"/>
      <c r="D902" s="10"/>
      <c r="E902" s="11"/>
      <c r="F902" s="20"/>
      <c r="G902" s="20"/>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row>
    <row r="903" spans="1:36" ht="15.75" customHeight="1">
      <c r="A903" s="9"/>
      <c r="B903" s="10"/>
      <c r="C903" s="9"/>
      <c r="D903" s="10"/>
      <c r="E903" s="11"/>
      <c r="F903" s="20"/>
      <c r="G903" s="20"/>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row>
    <row r="904" spans="1:36" ht="15.75" customHeight="1">
      <c r="A904" s="9"/>
      <c r="B904" s="10"/>
      <c r="C904" s="9"/>
      <c r="D904" s="10"/>
      <c r="E904" s="11"/>
      <c r="F904" s="20"/>
      <c r="G904" s="20"/>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row>
    <row r="905" spans="1:36" ht="15.75" customHeight="1">
      <c r="A905" s="9"/>
      <c r="B905" s="10"/>
      <c r="C905" s="9"/>
      <c r="D905" s="10"/>
      <c r="E905" s="11"/>
      <c r="F905" s="20"/>
      <c r="G905" s="20"/>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row>
    <row r="906" spans="1:36" ht="15.75" customHeight="1">
      <c r="A906" s="9"/>
      <c r="B906" s="10"/>
      <c r="C906" s="9"/>
      <c r="D906" s="10"/>
      <c r="E906" s="11"/>
      <c r="F906" s="20"/>
      <c r="G906" s="20"/>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row>
    <row r="907" spans="1:36" ht="15.75" customHeight="1">
      <c r="A907" s="9"/>
      <c r="B907" s="10"/>
      <c r="C907" s="9"/>
      <c r="D907" s="10"/>
      <c r="E907" s="11"/>
      <c r="F907" s="20"/>
      <c r="G907" s="20"/>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row>
    <row r="908" spans="1:36" ht="15.75" customHeight="1">
      <c r="A908" s="9"/>
      <c r="B908" s="10"/>
      <c r="C908" s="9"/>
      <c r="D908" s="10"/>
      <c r="E908" s="11"/>
      <c r="F908" s="20"/>
      <c r="G908" s="20"/>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row>
    <row r="909" spans="1:36" ht="15.75" customHeight="1">
      <c r="A909" s="9"/>
      <c r="B909" s="10"/>
      <c r="C909" s="9"/>
      <c r="D909" s="10"/>
      <c r="E909" s="11"/>
      <c r="F909" s="20"/>
      <c r="G909" s="20"/>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row>
    <row r="910" spans="1:36" ht="15.75" customHeight="1">
      <c r="A910" s="9"/>
      <c r="B910" s="10"/>
      <c r="C910" s="9"/>
      <c r="D910" s="10"/>
      <c r="E910" s="11"/>
      <c r="F910" s="20"/>
      <c r="G910" s="20"/>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row>
    <row r="911" spans="1:36" ht="15.75" customHeight="1">
      <c r="A911" s="9"/>
      <c r="B911" s="10"/>
      <c r="C911" s="9"/>
      <c r="D911" s="10"/>
      <c r="E911" s="11"/>
      <c r="F911" s="20"/>
      <c r="G911" s="20"/>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row>
    <row r="912" spans="1:36" ht="15.75" customHeight="1">
      <c r="A912" s="9"/>
      <c r="B912" s="10"/>
      <c r="C912" s="9"/>
      <c r="D912" s="10"/>
      <c r="E912" s="11"/>
      <c r="F912" s="20"/>
      <c r="G912" s="20"/>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row>
    <row r="913" spans="1:36" ht="15.75" customHeight="1">
      <c r="A913" s="9"/>
      <c r="B913" s="10"/>
      <c r="C913" s="9"/>
      <c r="D913" s="10"/>
      <c r="E913" s="11"/>
      <c r="F913" s="20"/>
      <c r="G913" s="20"/>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row>
    <row r="914" spans="1:36" ht="15.75" customHeight="1">
      <c r="A914" s="9"/>
      <c r="B914" s="10"/>
      <c r="C914" s="9"/>
      <c r="D914" s="10"/>
      <c r="E914" s="11"/>
      <c r="F914" s="20"/>
      <c r="G914" s="20"/>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row>
    <row r="915" spans="1:36" ht="15.75" customHeight="1">
      <c r="A915" s="9"/>
      <c r="B915" s="10"/>
      <c r="C915" s="9"/>
      <c r="D915" s="10"/>
      <c r="E915" s="11"/>
      <c r="F915" s="20"/>
      <c r="G915" s="20"/>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row>
    <row r="916" spans="1:36" ht="15.75" customHeight="1">
      <c r="A916" s="9"/>
      <c r="B916" s="10"/>
      <c r="C916" s="9"/>
      <c r="D916" s="10"/>
      <c r="E916" s="11"/>
      <c r="F916" s="20"/>
      <c r="G916" s="20"/>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row>
    <row r="917" spans="1:36" ht="15.75" customHeight="1">
      <c r="A917" s="9"/>
      <c r="B917" s="10"/>
      <c r="C917" s="9"/>
      <c r="D917" s="10"/>
      <c r="E917" s="11"/>
      <c r="F917" s="20"/>
      <c r="G917" s="20"/>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row>
    <row r="918" spans="1:36" ht="15.75" customHeight="1">
      <c r="A918" s="9"/>
      <c r="B918" s="10"/>
      <c r="C918" s="9"/>
      <c r="D918" s="10"/>
      <c r="E918" s="11"/>
      <c r="F918" s="20"/>
      <c r="G918" s="20"/>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row>
    <row r="919" spans="1:36" ht="15.75" customHeight="1">
      <c r="A919" s="9"/>
      <c r="B919" s="10"/>
      <c r="C919" s="9"/>
      <c r="D919" s="10"/>
      <c r="E919" s="11"/>
      <c r="F919" s="20"/>
      <c r="G919" s="20"/>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row>
    <row r="920" spans="1:36" ht="15.75" customHeight="1">
      <c r="A920" s="9"/>
      <c r="B920" s="10"/>
      <c r="C920" s="9"/>
      <c r="D920" s="10"/>
      <c r="E920" s="11"/>
      <c r="F920" s="20"/>
      <c r="G920" s="20"/>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row>
    <row r="921" spans="1:36" ht="15.75" customHeight="1">
      <c r="A921" s="9"/>
      <c r="B921" s="10"/>
      <c r="C921" s="9"/>
      <c r="D921" s="10"/>
      <c r="E921" s="11"/>
      <c r="F921" s="20"/>
      <c r="G921" s="20"/>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row>
    <row r="922" spans="1:36" ht="15.75" customHeight="1">
      <c r="A922" s="9"/>
      <c r="B922" s="10"/>
      <c r="C922" s="9"/>
      <c r="D922" s="10"/>
      <c r="E922" s="11"/>
      <c r="F922" s="20"/>
      <c r="G922" s="20"/>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row>
    <row r="923" spans="1:36" ht="15.75" customHeight="1">
      <c r="A923" s="9"/>
      <c r="B923" s="10"/>
      <c r="C923" s="9"/>
      <c r="D923" s="10"/>
      <c r="E923" s="11"/>
      <c r="F923" s="20"/>
      <c r="G923" s="20"/>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row>
    <row r="924" spans="1:36" ht="15.75" customHeight="1">
      <c r="A924" s="9"/>
      <c r="B924" s="10"/>
      <c r="C924" s="9"/>
      <c r="D924" s="10"/>
      <c r="E924" s="11"/>
      <c r="F924" s="20"/>
      <c r="G924" s="20"/>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row>
    <row r="925" spans="1:36" ht="15.75" customHeight="1">
      <c r="A925" s="9"/>
      <c r="B925" s="10"/>
      <c r="C925" s="9"/>
      <c r="D925" s="10"/>
      <c r="E925" s="11"/>
      <c r="F925" s="20"/>
      <c r="G925" s="20"/>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row>
    <row r="926" spans="1:36" ht="15.75" customHeight="1">
      <c r="A926" s="9"/>
      <c r="B926" s="10"/>
      <c r="C926" s="9"/>
      <c r="D926" s="10"/>
      <c r="E926" s="11"/>
      <c r="F926" s="20"/>
      <c r="G926" s="20"/>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row>
    <row r="927" spans="1:36" ht="15.75" customHeight="1">
      <c r="A927" s="9"/>
      <c r="B927" s="10"/>
      <c r="C927" s="9"/>
      <c r="D927" s="10"/>
      <c r="E927" s="11"/>
      <c r="F927" s="20"/>
      <c r="G927" s="20"/>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row>
    <row r="928" spans="1:36" ht="15.75" customHeight="1">
      <c r="A928" s="9"/>
      <c r="B928" s="10"/>
      <c r="C928" s="9"/>
      <c r="D928" s="10"/>
      <c r="E928" s="11"/>
      <c r="F928" s="20"/>
      <c r="G928" s="20"/>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row>
    <row r="929" spans="1:36" ht="15.75" customHeight="1">
      <c r="A929" s="9"/>
      <c r="B929" s="10"/>
      <c r="C929" s="9"/>
      <c r="D929" s="10"/>
      <c r="E929" s="11"/>
      <c r="F929" s="20"/>
      <c r="G929" s="20"/>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row>
    <row r="930" spans="1:36" ht="15.75" customHeight="1">
      <c r="A930" s="9"/>
      <c r="B930" s="10"/>
      <c r="C930" s="9"/>
      <c r="D930" s="10"/>
      <c r="E930" s="11"/>
      <c r="F930" s="20"/>
      <c r="G930" s="20"/>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row>
    <row r="931" spans="1:36" ht="15.75" customHeight="1">
      <c r="A931" s="9"/>
      <c r="B931" s="10"/>
      <c r="C931" s="9"/>
      <c r="D931" s="10"/>
      <c r="E931" s="11"/>
      <c r="F931" s="20"/>
      <c r="G931" s="20"/>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row>
    <row r="932" spans="1:36" ht="15.75" customHeight="1">
      <c r="A932" s="9"/>
      <c r="B932" s="10"/>
      <c r="C932" s="9"/>
      <c r="D932" s="10"/>
      <c r="E932" s="11"/>
      <c r="F932" s="20"/>
      <c r="G932" s="20"/>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row>
    <row r="933" spans="1:36" ht="15.75" customHeight="1">
      <c r="A933" s="9"/>
      <c r="B933" s="10"/>
      <c r="C933" s="9"/>
      <c r="D933" s="10"/>
      <c r="E933" s="11"/>
      <c r="F933" s="20"/>
      <c r="G933" s="20"/>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row>
    <row r="934" spans="1:36" ht="15.75" customHeight="1">
      <c r="A934" s="9"/>
      <c r="B934" s="10"/>
      <c r="C934" s="9"/>
      <c r="D934" s="10"/>
      <c r="E934" s="11"/>
      <c r="F934" s="20"/>
      <c r="G934" s="20"/>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row>
    <row r="935" spans="1:36" ht="15.75" customHeight="1">
      <c r="A935" s="9"/>
      <c r="B935" s="10"/>
      <c r="C935" s="9"/>
      <c r="D935" s="10"/>
      <c r="E935" s="11"/>
      <c r="F935" s="20"/>
      <c r="G935" s="20"/>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row>
    <row r="936" spans="1:36" ht="15.75" customHeight="1">
      <c r="A936" s="9"/>
      <c r="B936" s="10"/>
      <c r="C936" s="9"/>
      <c r="D936" s="10"/>
      <c r="E936" s="11"/>
      <c r="F936" s="20"/>
      <c r="G936" s="20"/>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row>
    <row r="937" spans="1:36" ht="15.75" customHeight="1">
      <c r="A937" s="9"/>
      <c r="B937" s="10"/>
      <c r="C937" s="9"/>
      <c r="D937" s="10"/>
      <c r="E937" s="11"/>
      <c r="F937" s="20"/>
      <c r="G937" s="20"/>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row>
    <row r="938" spans="1:36" ht="15.75" customHeight="1">
      <c r="A938" s="9"/>
      <c r="B938" s="10"/>
      <c r="C938" s="9"/>
      <c r="D938" s="10"/>
      <c r="E938" s="11"/>
      <c r="F938" s="20"/>
      <c r="G938" s="20"/>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row>
    <row r="939" spans="1:36" ht="15.75" customHeight="1">
      <c r="A939" s="9"/>
      <c r="B939" s="10"/>
      <c r="C939" s="9"/>
      <c r="D939" s="10"/>
      <c r="E939" s="11"/>
      <c r="F939" s="20"/>
      <c r="G939" s="20"/>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row>
    <row r="940" spans="1:36" ht="15.75" customHeight="1">
      <c r="A940" s="9"/>
      <c r="B940" s="10"/>
      <c r="C940" s="9"/>
      <c r="D940" s="10"/>
      <c r="E940" s="11"/>
      <c r="F940" s="20"/>
      <c r="G940" s="20"/>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row>
    <row r="941" spans="1:36" ht="15.75" customHeight="1">
      <c r="A941" s="9"/>
      <c r="B941" s="10"/>
      <c r="C941" s="9"/>
      <c r="D941" s="10"/>
      <c r="E941" s="11"/>
      <c r="F941" s="20"/>
      <c r="G941" s="20"/>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row>
    <row r="942" spans="1:36" ht="15.75" customHeight="1">
      <c r="A942" s="9"/>
      <c r="B942" s="10"/>
      <c r="C942" s="9"/>
      <c r="D942" s="10"/>
      <c r="E942" s="11"/>
      <c r="F942" s="20"/>
      <c r="G942" s="20"/>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row>
    <row r="943" spans="1:36" ht="15.75" customHeight="1">
      <c r="A943" s="9"/>
      <c r="B943" s="10"/>
      <c r="C943" s="9"/>
      <c r="D943" s="10"/>
      <c r="E943" s="11"/>
      <c r="F943" s="20"/>
      <c r="G943" s="20"/>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row>
    <row r="944" spans="1:36" ht="15.75" customHeight="1">
      <c r="A944" s="9"/>
      <c r="B944" s="10"/>
      <c r="C944" s="9"/>
      <c r="D944" s="10"/>
      <c r="E944" s="11"/>
      <c r="F944" s="20"/>
      <c r="G944" s="20"/>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row>
    <row r="945" spans="1:36" ht="15.75" customHeight="1">
      <c r="A945" s="9"/>
      <c r="B945" s="10"/>
      <c r="C945" s="9"/>
      <c r="D945" s="10"/>
      <c r="E945" s="11"/>
      <c r="F945" s="20"/>
      <c r="G945" s="20"/>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row>
    <row r="946" spans="1:36" ht="15.75" customHeight="1">
      <c r="A946" s="9"/>
      <c r="B946" s="10"/>
      <c r="C946" s="9"/>
      <c r="D946" s="10"/>
      <c r="E946" s="11"/>
      <c r="F946" s="20"/>
      <c r="G946" s="20"/>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row>
    <row r="947" spans="1:36" ht="15.75" customHeight="1">
      <c r="A947" s="9"/>
      <c r="B947" s="10"/>
      <c r="C947" s="9"/>
      <c r="D947" s="10"/>
      <c r="E947" s="11"/>
      <c r="F947" s="20"/>
      <c r="G947" s="20"/>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row>
    <row r="948" spans="1:36" ht="15.75" customHeight="1">
      <c r="A948" s="9"/>
      <c r="B948" s="10"/>
      <c r="C948" s="9"/>
      <c r="D948" s="10"/>
      <c r="E948" s="11"/>
      <c r="F948" s="20"/>
      <c r="G948" s="20"/>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row>
    <row r="949" spans="1:36" ht="15.75" customHeight="1">
      <c r="A949" s="9"/>
      <c r="B949" s="10"/>
      <c r="C949" s="9"/>
      <c r="D949" s="10"/>
      <c r="E949" s="11"/>
      <c r="F949" s="20"/>
      <c r="G949" s="20"/>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row>
    <row r="950" spans="1:36" ht="15.75" customHeight="1">
      <c r="A950" s="9"/>
      <c r="B950" s="10"/>
      <c r="C950" s="9"/>
      <c r="D950" s="10"/>
      <c r="E950" s="11"/>
      <c r="F950" s="20"/>
      <c r="G950" s="20"/>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row>
    <row r="951" spans="1:36" ht="15.75" customHeight="1">
      <c r="A951" s="9"/>
      <c r="B951" s="10"/>
      <c r="C951" s="9"/>
      <c r="D951" s="10"/>
      <c r="E951" s="11"/>
      <c r="F951" s="20"/>
      <c r="G951" s="20"/>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row>
    <row r="952" spans="1:36" ht="15.75" customHeight="1">
      <c r="A952" s="9"/>
      <c r="B952" s="10"/>
      <c r="C952" s="9"/>
      <c r="D952" s="10"/>
      <c r="E952" s="11"/>
      <c r="F952" s="20"/>
      <c r="G952" s="20"/>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row>
    <row r="953" spans="1:36" ht="15.75" customHeight="1">
      <c r="A953" s="9"/>
      <c r="B953" s="10"/>
      <c r="C953" s="9"/>
      <c r="D953" s="10"/>
      <c r="E953" s="11"/>
      <c r="F953" s="20"/>
      <c r="G953" s="20"/>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row>
    <row r="954" spans="1:36" ht="15.75" customHeight="1">
      <c r="A954" s="9"/>
      <c r="B954" s="10"/>
      <c r="C954" s="9"/>
      <c r="D954" s="10"/>
      <c r="E954" s="11"/>
      <c r="F954" s="20"/>
      <c r="G954" s="20"/>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row>
    <row r="955" spans="1:36" ht="15.75" customHeight="1">
      <c r="A955" s="9"/>
      <c r="B955" s="10"/>
      <c r="C955" s="9"/>
      <c r="D955" s="10"/>
      <c r="E955" s="11"/>
      <c r="F955" s="20"/>
      <c r="G955" s="20"/>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row>
    <row r="956" spans="1:36" ht="15.75" customHeight="1">
      <c r="A956" s="9"/>
      <c r="B956" s="10"/>
      <c r="C956" s="9"/>
      <c r="D956" s="10"/>
      <c r="E956" s="11"/>
      <c r="F956" s="20"/>
      <c r="G956" s="20"/>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row>
    <row r="957" spans="1:36" ht="15.75" customHeight="1">
      <c r="A957" s="9"/>
      <c r="B957" s="10"/>
      <c r="C957" s="9"/>
      <c r="D957" s="10"/>
      <c r="E957" s="11"/>
      <c r="F957" s="20"/>
      <c r="G957" s="20"/>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row>
    <row r="958" spans="1:36" ht="15.75" customHeight="1">
      <c r="A958" s="9"/>
      <c r="B958" s="10"/>
      <c r="C958" s="9"/>
      <c r="D958" s="10"/>
      <c r="E958" s="11"/>
      <c r="F958" s="20"/>
      <c r="G958" s="20"/>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row>
    <row r="959" spans="1:36" ht="15.75" customHeight="1">
      <c r="A959" s="9"/>
      <c r="B959" s="10"/>
      <c r="C959" s="9"/>
      <c r="D959" s="10"/>
      <c r="E959" s="11"/>
      <c r="F959" s="20"/>
      <c r="G959" s="20"/>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row>
    <row r="960" spans="1:36" ht="15.75" customHeight="1">
      <c r="A960" s="9"/>
      <c r="B960" s="10"/>
      <c r="C960" s="9"/>
      <c r="D960" s="10"/>
      <c r="E960" s="11"/>
      <c r="F960" s="20"/>
      <c r="G960" s="20"/>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row>
    <row r="961" spans="1:36" ht="15.75" customHeight="1">
      <c r="A961" s="9"/>
      <c r="B961" s="10"/>
      <c r="C961" s="9"/>
      <c r="D961" s="10"/>
      <c r="E961" s="11"/>
      <c r="F961" s="20"/>
      <c r="G961" s="20"/>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row>
    <row r="962" spans="1:36" ht="15.75" customHeight="1">
      <c r="A962" s="9"/>
      <c r="B962" s="10"/>
      <c r="C962" s="9"/>
      <c r="D962" s="10"/>
      <c r="E962" s="11"/>
      <c r="F962" s="20"/>
      <c r="G962" s="20"/>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row>
    <row r="963" spans="1:36" ht="15.75" customHeight="1">
      <c r="A963" s="9"/>
      <c r="B963" s="10"/>
      <c r="C963" s="9"/>
      <c r="D963" s="10"/>
      <c r="E963" s="11"/>
      <c r="F963" s="20"/>
      <c r="G963" s="20"/>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row>
    <row r="964" spans="1:36" ht="15.75" customHeight="1">
      <c r="A964" s="9"/>
      <c r="B964" s="10"/>
      <c r="C964" s="9"/>
      <c r="D964" s="10"/>
      <c r="E964" s="11"/>
      <c r="F964" s="20"/>
      <c r="G964" s="20"/>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row>
    <row r="965" spans="1:36" ht="15.75" customHeight="1">
      <c r="A965" s="9"/>
      <c r="B965" s="10"/>
      <c r="C965" s="9"/>
      <c r="D965" s="10"/>
      <c r="E965" s="11"/>
      <c r="F965" s="20"/>
      <c r="G965" s="20"/>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row>
    <row r="966" spans="1:36" ht="15.75" customHeight="1">
      <c r="A966" s="9"/>
      <c r="B966" s="10"/>
      <c r="C966" s="9"/>
      <c r="D966" s="10"/>
      <c r="E966" s="11"/>
      <c r="F966" s="20"/>
      <c r="G966" s="20"/>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row>
    <row r="967" spans="1:36" ht="15.75" customHeight="1">
      <c r="A967" s="9"/>
      <c r="B967" s="10"/>
      <c r="C967" s="9"/>
      <c r="D967" s="10"/>
      <c r="E967" s="11"/>
      <c r="F967" s="20"/>
      <c r="G967" s="20"/>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row>
    <row r="968" spans="1:36" ht="15.75" customHeight="1">
      <c r="A968" s="9"/>
      <c r="B968" s="10"/>
      <c r="C968" s="9"/>
      <c r="D968" s="10"/>
      <c r="E968" s="11"/>
      <c r="F968" s="20"/>
      <c r="G968" s="20"/>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row>
    <row r="969" spans="1:36" ht="15.75" customHeight="1">
      <c r="A969" s="9"/>
      <c r="B969" s="10"/>
      <c r="C969" s="9"/>
      <c r="D969" s="10"/>
      <c r="E969" s="11"/>
      <c r="F969" s="20"/>
      <c r="G969" s="20"/>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row>
    <row r="970" spans="1:36" ht="15.75" customHeight="1">
      <c r="A970" s="9"/>
      <c r="B970" s="10"/>
      <c r="C970" s="9"/>
      <c r="D970" s="10"/>
      <c r="E970" s="11"/>
      <c r="F970" s="20"/>
      <c r="G970" s="20"/>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row>
    <row r="971" spans="1:36" ht="15.75" customHeight="1">
      <c r="A971" s="9"/>
      <c r="B971" s="10"/>
      <c r="C971" s="9"/>
      <c r="D971" s="10"/>
      <c r="E971" s="11"/>
      <c r="F971" s="20"/>
      <c r="G971" s="20"/>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row>
    <row r="972" spans="1:36" ht="15.75" customHeight="1">
      <c r="A972" s="9"/>
      <c r="B972" s="10"/>
      <c r="C972" s="9"/>
      <c r="D972" s="10"/>
      <c r="E972" s="11"/>
      <c r="F972" s="20"/>
      <c r="G972" s="20"/>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row>
    <row r="973" spans="1:36" ht="15.75" customHeight="1">
      <c r="A973" s="9"/>
      <c r="B973" s="10"/>
      <c r="C973" s="9"/>
      <c r="D973" s="10"/>
      <c r="E973" s="11"/>
      <c r="F973" s="20"/>
      <c r="G973" s="20"/>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row>
    <row r="974" spans="1:36" ht="15.75" customHeight="1">
      <c r="A974" s="9"/>
      <c r="B974" s="10"/>
      <c r="C974" s="9"/>
      <c r="D974" s="10"/>
      <c r="E974" s="11"/>
      <c r="F974" s="20"/>
      <c r="G974" s="20"/>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row>
    <row r="975" spans="1:36" ht="15.75" customHeight="1">
      <c r="A975" s="9"/>
      <c r="B975" s="10"/>
      <c r="C975" s="9"/>
      <c r="D975" s="10"/>
      <c r="E975" s="11"/>
      <c r="F975" s="20"/>
      <c r="G975" s="20"/>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row>
    <row r="976" spans="1:36" ht="15.75" customHeight="1">
      <c r="A976" s="9"/>
      <c r="B976" s="10"/>
      <c r="C976" s="9"/>
      <c r="D976" s="10"/>
      <c r="E976" s="11"/>
      <c r="F976" s="20"/>
      <c r="G976" s="20"/>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row>
    <row r="977" spans="1:36" ht="15.75" customHeight="1">
      <c r="A977" s="9"/>
      <c r="B977" s="10"/>
      <c r="C977" s="9"/>
      <c r="D977" s="10"/>
      <c r="E977" s="11"/>
      <c r="F977" s="20"/>
      <c r="G977" s="20"/>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row>
    <row r="978" spans="1:36" ht="15.75" customHeight="1">
      <c r="A978" s="9"/>
      <c r="B978" s="10"/>
      <c r="C978" s="9"/>
      <c r="D978" s="10"/>
      <c r="E978" s="11"/>
      <c r="F978" s="20"/>
      <c r="G978" s="20"/>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row>
    <row r="979" spans="1:36" ht="15.75" customHeight="1">
      <c r="A979" s="9"/>
      <c r="B979" s="10"/>
      <c r="C979" s="9"/>
      <c r="D979" s="10"/>
      <c r="E979" s="11"/>
      <c r="F979" s="20"/>
      <c r="G979" s="20"/>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row>
    <row r="980" spans="1:36" ht="15.75" customHeight="1">
      <c r="A980" s="9"/>
      <c r="B980" s="10"/>
      <c r="C980" s="9"/>
      <c r="D980" s="10"/>
      <c r="E980" s="11"/>
      <c r="F980" s="20"/>
      <c r="G980" s="20"/>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row>
    <row r="981" spans="1:36" ht="15.75" customHeight="1">
      <c r="A981" s="9"/>
      <c r="B981" s="10"/>
      <c r="C981" s="9"/>
      <c r="D981" s="10"/>
      <c r="E981" s="11"/>
      <c r="F981" s="20"/>
      <c r="G981" s="20"/>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row>
    <row r="982" spans="1:36" ht="15.75" customHeight="1">
      <c r="A982" s="9"/>
      <c r="B982" s="10"/>
      <c r="C982" s="9"/>
      <c r="D982" s="10"/>
      <c r="E982" s="11"/>
      <c r="F982" s="20"/>
      <c r="G982" s="20"/>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row>
    <row r="983" spans="1:36" ht="15.75" customHeight="1">
      <c r="A983" s="9"/>
      <c r="B983" s="10"/>
      <c r="C983" s="9"/>
      <c r="D983" s="10"/>
      <c r="E983" s="11"/>
      <c r="F983" s="20"/>
      <c r="G983" s="20"/>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row>
    <row r="984" spans="1:36" ht="15.75" customHeight="1">
      <c r="A984" s="9"/>
      <c r="B984" s="10"/>
      <c r="C984" s="9"/>
      <c r="D984" s="10"/>
      <c r="E984" s="11"/>
      <c r="F984" s="20"/>
      <c r="G984" s="20"/>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row>
    <row r="985" spans="1:36" ht="15.75" customHeight="1">
      <c r="A985" s="9"/>
      <c r="B985" s="10"/>
      <c r="C985" s="9"/>
      <c r="D985" s="10"/>
      <c r="E985" s="11"/>
      <c r="F985" s="20"/>
      <c r="G985" s="20"/>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row>
    <row r="986" spans="1:36" ht="15.75" customHeight="1">
      <c r="A986" s="9"/>
      <c r="B986" s="10"/>
      <c r="C986" s="9"/>
      <c r="D986" s="10"/>
      <c r="E986" s="11"/>
      <c r="F986" s="20"/>
      <c r="G986" s="20"/>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row>
    <row r="987" spans="1:36" ht="15.75" customHeight="1">
      <c r="A987" s="9"/>
      <c r="B987" s="10"/>
      <c r="C987" s="9"/>
      <c r="D987" s="10"/>
      <c r="E987" s="11"/>
      <c r="F987" s="20"/>
      <c r="G987" s="20"/>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row>
    <row r="988" spans="1:36" ht="15.75" customHeight="1">
      <c r="A988" s="9"/>
      <c r="B988" s="10"/>
      <c r="C988" s="9"/>
      <c r="D988" s="10"/>
      <c r="E988" s="11"/>
      <c r="F988" s="20"/>
      <c r="G988" s="20"/>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row>
    <row r="989" spans="1:36" ht="15.75" customHeight="1">
      <c r="A989" s="9"/>
      <c r="B989" s="10"/>
      <c r="C989" s="9"/>
      <c r="D989" s="10"/>
      <c r="E989" s="11"/>
      <c r="F989" s="20"/>
      <c r="G989" s="20"/>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row>
    <row r="990" spans="1:36" ht="15.75" customHeight="1">
      <c r="A990" s="9"/>
      <c r="B990" s="10"/>
      <c r="C990" s="9"/>
      <c r="D990" s="10"/>
      <c r="E990" s="11"/>
      <c r="F990" s="20"/>
      <c r="G990" s="20"/>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row>
    <row r="991" spans="1:36" ht="15.75" customHeight="1">
      <c r="A991" s="9"/>
      <c r="B991" s="10"/>
      <c r="C991" s="9"/>
      <c r="D991" s="10"/>
      <c r="E991" s="11"/>
      <c r="F991" s="20"/>
      <c r="G991" s="20"/>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row>
    <row r="992" spans="1:36" ht="15.75" customHeight="1">
      <c r="A992" s="9"/>
      <c r="B992" s="10"/>
      <c r="C992" s="9"/>
      <c r="D992" s="10"/>
      <c r="E992" s="11"/>
      <c r="F992" s="20"/>
      <c r="G992" s="20"/>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row>
    <row r="993" spans="1:36" ht="15.75" customHeight="1">
      <c r="A993" s="9"/>
      <c r="B993" s="10"/>
      <c r="C993" s="9"/>
      <c r="D993" s="10"/>
      <c r="E993" s="11"/>
      <c r="F993" s="20"/>
      <c r="G993" s="20"/>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row>
    <row r="994" spans="1:36" ht="15.75" customHeight="1">
      <c r="A994" s="9"/>
      <c r="B994" s="10"/>
      <c r="C994" s="9"/>
      <c r="D994" s="10"/>
      <c r="E994" s="11"/>
      <c r="F994" s="20"/>
      <c r="G994" s="20"/>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row>
    <row r="995" spans="1:36" ht="15.75" customHeight="1">
      <c r="A995" s="9"/>
      <c r="B995" s="10"/>
      <c r="C995" s="9"/>
      <c r="D995" s="10"/>
      <c r="E995" s="11"/>
      <c r="F995" s="20"/>
      <c r="G995" s="20"/>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row>
    <row r="996" spans="1:36" ht="15.75" customHeight="1">
      <c r="A996" s="9"/>
      <c r="B996" s="10"/>
      <c r="C996" s="9"/>
      <c r="D996" s="10"/>
      <c r="E996" s="11"/>
      <c r="F996" s="20"/>
      <c r="G996" s="20"/>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row>
    <row r="997" spans="1:36" ht="15.75" customHeight="1">
      <c r="A997" s="9"/>
      <c r="B997" s="10"/>
      <c r="C997" s="9"/>
      <c r="D997" s="10"/>
      <c r="E997" s="11"/>
      <c r="F997" s="20"/>
      <c r="G997" s="20"/>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row>
    <row r="998" spans="1:36" ht="15.75" customHeight="1">
      <c r="A998" s="9"/>
      <c r="B998" s="10"/>
      <c r="C998" s="9"/>
      <c r="D998" s="10"/>
      <c r="E998" s="11"/>
      <c r="F998" s="20"/>
      <c r="G998" s="20"/>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row>
    <row r="999" spans="1:36" ht="15.75" customHeight="1">
      <c r="A999" s="9"/>
      <c r="B999" s="10"/>
      <c r="C999" s="9"/>
      <c r="D999" s="10"/>
      <c r="E999" s="11"/>
      <c r="F999" s="20"/>
      <c r="G999" s="20"/>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row>
    <row r="1000" spans="1:36" ht="15.75" customHeight="1">
      <c r="A1000" s="9"/>
      <c r="B1000" s="10"/>
      <c r="C1000" s="9"/>
      <c r="D1000" s="10"/>
      <c r="E1000" s="11"/>
      <c r="F1000" s="20"/>
      <c r="G1000" s="20"/>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row>
    <row r="1001" spans="1:36" ht="15.75" customHeight="1">
      <c r="A1001" s="9"/>
      <c r="B1001" s="10"/>
      <c r="C1001" s="9"/>
      <c r="D1001" s="10"/>
      <c r="E1001" s="11"/>
      <c r="F1001" s="20"/>
      <c r="G1001" s="20"/>
      <c r="H1001" s="9"/>
      <c r="I1001" s="9"/>
      <c r="J1001" s="9"/>
      <c r="K1001" s="9"/>
      <c r="L1001" s="9"/>
      <c r="M1001" s="9"/>
      <c r="N1001" s="9"/>
      <c r="O1001" s="9"/>
      <c r="P1001" s="9"/>
      <c r="Q1001" s="9"/>
      <c r="R1001" s="9"/>
      <c r="S1001" s="9"/>
      <c r="T1001" s="9"/>
      <c r="U1001" s="9"/>
      <c r="V1001" s="9"/>
      <c r="W1001" s="9"/>
      <c r="X1001" s="9"/>
      <c r="Y1001" s="9"/>
      <c r="Z1001" s="9"/>
      <c r="AA1001" s="9"/>
      <c r="AB1001" s="9"/>
      <c r="AC1001" s="9"/>
      <c r="AD1001" s="9"/>
      <c r="AE1001" s="9"/>
      <c r="AF1001" s="9"/>
      <c r="AG1001" s="9"/>
      <c r="AH1001" s="9"/>
      <c r="AI1001" s="9"/>
      <c r="AJ1001" s="9"/>
    </row>
    <row r="1002" spans="1:36" ht="15.75" customHeight="1">
      <c r="A1002" s="9"/>
      <c r="B1002" s="10"/>
      <c r="C1002" s="9"/>
      <c r="D1002" s="10"/>
      <c r="E1002" s="11"/>
      <c r="F1002" s="20"/>
      <c r="G1002" s="20"/>
      <c r="H1002" s="9"/>
      <c r="I1002" s="9"/>
      <c r="J1002" s="9"/>
      <c r="K1002" s="9"/>
      <c r="L1002" s="9"/>
      <c r="M1002" s="9"/>
      <c r="N1002" s="9"/>
      <c r="O1002" s="9"/>
      <c r="P1002" s="9"/>
      <c r="Q1002" s="9"/>
      <c r="R1002" s="9"/>
      <c r="S1002" s="9"/>
      <c r="T1002" s="9"/>
      <c r="U1002" s="9"/>
      <c r="V1002" s="9"/>
      <c r="W1002" s="9"/>
      <c r="X1002" s="9"/>
      <c r="Y1002" s="9"/>
      <c r="Z1002" s="9"/>
      <c r="AA1002" s="9"/>
      <c r="AB1002" s="9"/>
      <c r="AC1002" s="9"/>
      <c r="AD1002" s="9"/>
      <c r="AE1002" s="9"/>
      <c r="AF1002" s="9"/>
      <c r="AG1002" s="9"/>
      <c r="AH1002" s="9"/>
      <c r="AI1002" s="9"/>
      <c r="AJ1002" s="9"/>
    </row>
    <row r="1003" spans="1:36" ht="15.75" customHeight="1">
      <c r="A1003" s="9"/>
      <c r="B1003" s="10"/>
      <c r="C1003" s="9"/>
      <c r="D1003" s="10"/>
      <c r="E1003" s="11"/>
      <c r="F1003" s="20"/>
      <c r="G1003" s="20"/>
      <c r="H1003" s="9"/>
      <c r="I1003" s="9"/>
      <c r="J1003" s="9"/>
      <c r="K1003" s="9"/>
      <c r="L1003" s="9"/>
      <c r="M1003" s="9"/>
      <c r="N1003" s="9"/>
      <c r="O1003" s="9"/>
      <c r="P1003" s="9"/>
      <c r="Q1003" s="9"/>
      <c r="R1003" s="9"/>
      <c r="S1003" s="9"/>
      <c r="T1003" s="9"/>
      <c r="U1003" s="9"/>
      <c r="V1003" s="9"/>
      <c r="W1003" s="9"/>
      <c r="X1003" s="9"/>
      <c r="Y1003" s="9"/>
      <c r="Z1003" s="9"/>
      <c r="AA1003" s="9"/>
      <c r="AB1003" s="9"/>
      <c r="AC1003" s="9"/>
      <c r="AD1003" s="9"/>
      <c r="AE1003" s="9"/>
      <c r="AF1003" s="9"/>
      <c r="AG1003" s="9"/>
      <c r="AH1003" s="9"/>
      <c r="AI1003" s="9"/>
      <c r="AJ1003" s="9"/>
    </row>
    <row r="1004" spans="1:36" ht="15.75" customHeight="1">
      <c r="A1004" s="9"/>
      <c r="B1004" s="10"/>
      <c r="C1004" s="9"/>
      <c r="D1004" s="10"/>
      <c r="E1004" s="11"/>
      <c r="F1004" s="20"/>
      <c r="G1004" s="20"/>
      <c r="H1004" s="9"/>
      <c r="I1004" s="9"/>
      <c r="J1004" s="9"/>
      <c r="K1004" s="9"/>
      <c r="L1004" s="9"/>
      <c r="M1004" s="9"/>
      <c r="N1004" s="9"/>
      <c r="O1004" s="9"/>
      <c r="P1004" s="9"/>
      <c r="Q1004" s="9"/>
      <c r="R1004" s="9"/>
      <c r="S1004" s="9"/>
      <c r="T1004" s="9"/>
      <c r="U1004" s="9"/>
      <c r="V1004" s="9"/>
      <c r="W1004" s="9"/>
      <c r="X1004" s="9"/>
      <c r="Y1004" s="9"/>
      <c r="Z1004" s="9"/>
      <c r="AA1004" s="9"/>
      <c r="AB1004" s="9"/>
      <c r="AC1004" s="9"/>
      <c r="AD1004" s="9"/>
      <c r="AE1004" s="9"/>
      <c r="AF1004" s="9"/>
      <c r="AG1004" s="9"/>
      <c r="AH1004" s="9"/>
      <c r="AI1004" s="9"/>
      <c r="AJ1004" s="9"/>
    </row>
    <row r="1005" spans="1:36" ht="15.75" customHeight="1">
      <c r="A1005" s="9"/>
      <c r="B1005" s="10"/>
      <c r="C1005" s="9"/>
      <c r="D1005" s="10"/>
      <c r="E1005" s="11"/>
      <c r="F1005" s="20"/>
      <c r="G1005" s="20"/>
      <c r="H1005" s="9"/>
      <c r="I1005" s="9"/>
      <c r="J1005" s="9"/>
      <c r="K1005" s="9"/>
      <c r="L1005" s="9"/>
      <c r="M1005" s="9"/>
      <c r="N1005" s="9"/>
      <c r="O1005" s="9"/>
      <c r="P1005" s="9"/>
      <c r="Q1005" s="9"/>
      <c r="R1005" s="9"/>
      <c r="S1005" s="9"/>
      <c r="T1005" s="9"/>
      <c r="U1005" s="9"/>
      <c r="V1005" s="9"/>
      <c r="W1005" s="9"/>
      <c r="X1005" s="9"/>
      <c r="Y1005" s="9"/>
      <c r="Z1005" s="9"/>
      <c r="AA1005" s="9"/>
      <c r="AB1005" s="9"/>
      <c r="AC1005" s="9"/>
      <c r="AD1005" s="9"/>
      <c r="AE1005" s="9"/>
      <c r="AF1005" s="9"/>
      <c r="AG1005" s="9"/>
      <c r="AH1005" s="9"/>
      <c r="AI1005" s="9"/>
      <c r="AJ1005" s="9"/>
    </row>
    <row r="1006" spans="1:36" ht="15.75" customHeight="1">
      <c r="A1006" s="9"/>
      <c r="B1006" s="10"/>
      <c r="C1006" s="9"/>
      <c r="D1006" s="10"/>
      <c r="E1006" s="11"/>
      <c r="F1006" s="20"/>
      <c r="G1006" s="20"/>
      <c r="H1006" s="9"/>
      <c r="I1006" s="9"/>
      <c r="J1006" s="9"/>
      <c r="K1006" s="9"/>
      <c r="L1006" s="9"/>
      <c r="M1006" s="9"/>
      <c r="N1006" s="9"/>
      <c r="O1006" s="9"/>
      <c r="P1006" s="9"/>
      <c r="Q1006" s="9"/>
      <c r="R1006" s="9"/>
      <c r="S1006" s="9"/>
      <c r="T1006" s="9"/>
      <c r="U1006" s="9"/>
      <c r="V1006" s="9"/>
      <c r="W1006" s="9"/>
      <c r="X1006" s="9"/>
      <c r="Y1006" s="9"/>
      <c r="Z1006" s="9"/>
      <c r="AA1006" s="9"/>
      <c r="AB1006" s="9"/>
      <c r="AC1006" s="9"/>
      <c r="AD1006" s="9"/>
      <c r="AE1006" s="9"/>
      <c r="AF1006" s="9"/>
      <c r="AG1006" s="9"/>
      <c r="AH1006" s="9"/>
      <c r="AI1006" s="9"/>
      <c r="AJ1006" s="9"/>
    </row>
    <row r="1007" spans="1:36" ht="15.75" customHeight="1">
      <c r="A1007" s="9"/>
      <c r="B1007" s="10"/>
      <c r="C1007" s="9"/>
      <c r="D1007" s="10"/>
      <c r="E1007" s="11"/>
      <c r="F1007" s="20"/>
      <c r="G1007" s="20"/>
      <c r="H1007" s="9"/>
      <c r="I1007" s="9"/>
      <c r="J1007" s="9"/>
      <c r="K1007" s="9"/>
      <c r="L1007" s="9"/>
      <c r="M1007" s="9"/>
      <c r="N1007" s="9"/>
      <c r="O1007" s="9"/>
      <c r="P1007" s="9"/>
      <c r="Q1007" s="9"/>
      <c r="R1007" s="9"/>
      <c r="S1007" s="9"/>
      <c r="T1007" s="9"/>
      <c r="U1007" s="9"/>
      <c r="V1007" s="9"/>
      <c r="W1007" s="9"/>
      <c r="X1007" s="9"/>
      <c r="Y1007" s="9"/>
      <c r="Z1007" s="9"/>
      <c r="AA1007" s="9"/>
      <c r="AB1007" s="9"/>
      <c r="AC1007" s="9"/>
      <c r="AD1007" s="9"/>
      <c r="AE1007" s="9"/>
      <c r="AF1007" s="9"/>
      <c r="AG1007" s="9"/>
      <c r="AH1007" s="9"/>
      <c r="AI1007" s="9"/>
      <c r="AJ1007" s="9"/>
    </row>
    <row r="1008" spans="1:36" ht="15.75" customHeight="1">
      <c r="A1008" s="9"/>
      <c r="B1008" s="10"/>
      <c r="C1008" s="9"/>
      <c r="D1008" s="10"/>
      <c r="E1008" s="11"/>
      <c r="F1008" s="20"/>
      <c r="G1008" s="20"/>
      <c r="H1008" s="9"/>
      <c r="I1008" s="9"/>
      <c r="J1008" s="9"/>
      <c r="K1008" s="9"/>
      <c r="L1008" s="9"/>
      <c r="M1008" s="9"/>
      <c r="N1008" s="9"/>
      <c r="O1008" s="9"/>
      <c r="P1008" s="9"/>
      <c r="Q1008" s="9"/>
      <c r="R1008" s="9"/>
      <c r="S1008" s="9"/>
      <c r="T1008" s="9"/>
      <c r="U1008" s="9"/>
      <c r="V1008" s="9"/>
      <c r="W1008" s="9"/>
      <c r="X1008" s="9"/>
      <c r="Y1008" s="9"/>
      <c r="Z1008" s="9"/>
      <c r="AA1008" s="9"/>
      <c r="AB1008" s="9"/>
      <c r="AC1008" s="9"/>
      <c r="AD1008" s="9"/>
      <c r="AE1008" s="9"/>
      <c r="AF1008" s="9"/>
      <c r="AG1008" s="9"/>
      <c r="AH1008" s="9"/>
      <c r="AI1008" s="9"/>
      <c r="AJ1008" s="9"/>
    </row>
    <row r="1009" spans="1:36" ht="15.75" customHeight="1">
      <c r="A1009" s="9"/>
      <c r="B1009" s="10"/>
      <c r="C1009" s="9"/>
      <c r="D1009" s="10"/>
      <c r="E1009" s="11"/>
      <c r="F1009" s="20"/>
      <c r="G1009" s="20"/>
      <c r="H1009" s="9"/>
      <c r="I1009" s="9"/>
      <c r="J1009" s="9"/>
      <c r="K1009" s="9"/>
      <c r="L1009" s="9"/>
      <c r="M1009" s="9"/>
      <c r="N1009" s="9"/>
      <c r="O1009" s="9"/>
      <c r="P1009" s="9"/>
      <c r="Q1009" s="9"/>
      <c r="R1009" s="9"/>
      <c r="S1009" s="9"/>
      <c r="T1009" s="9"/>
      <c r="U1009" s="9"/>
      <c r="V1009" s="9"/>
      <c r="W1009" s="9"/>
      <c r="X1009" s="9"/>
      <c r="Y1009" s="9"/>
      <c r="Z1009" s="9"/>
      <c r="AA1009" s="9"/>
      <c r="AB1009" s="9"/>
      <c r="AC1009" s="9"/>
      <c r="AD1009" s="9"/>
      <c r="AE1009" s="9"/>
      <c r="AF1009" s="9"/>
      <c r="AG1009" s="9"/>
      <c r="AH1009" s="9"/>
      <c r="AI1009" s="9"/>
      <c r="AJ1009" s="9"/>
    </row>
    <row r="1010" spans="1:36" ht="15.75" customHeight="1">
      <c r="A1010" s="9"/>
      <c r="B1010" s="10"/>
      <c r="C1010" s="9"/>
      <c r="D1010" s="10"/>
      <c r="E1010" s="11"/>
      <c r="F1010" s="20"/>
      <c r="G1010" s="20"/>
      <c r="H1010" s="9"/>
      <c r="I1010" s="9"/>
      <c r="J1010" s="9"/>
      <c r="K1010" s="9"/>
      <c r="L1010" s="9"/>
      <c r="M1010" s="9"/>
      <c r="N1010" s="9"/>
      <c r="O1010" s="9"/>
      <c r="P1010" s="9"/>
      <c r="Q1010" s="9"/>
      <c r="R1010" s="9"/>
      <c r="S1010" s="9"/>
      <c r="T1010" s="9"/>
      <c r="U1010" s="9"/>
      <c r="V1010" s="9"/>
      <c r="W1010" s="9"/>
      <c r="X1010" s="9"/>
      <c r="Y1010" s="9"/>
      <c r="Z1010" s="9"/>
      <c r="AA1010" s="9"/>
      <c r="AB1010" s="9"/>
      <c r="AC1010" s="9"/>
      <c r="AD1010" s="9"/>
      <c r="AE1010" s="9"/>
      <c r="AF1010" s="9"/>
      <c r="AG1010" s="9"/>
      <c r="AH1010" s="9"/>
      <c r="AI1010" s="9"/>
      <c r="AJ1010" s="9"/>
    </row>
    <row r="1011" spans="1:36" ht="15.75" customHeight="1">
      <c r="A1011" s="9"/>
      <c r="B1011" s="10"/>
      <c r="C1011" s="9"/>
      <c r="D1011" s="10"/>
      <c r="E1011" s="11"/>
      <c r="F1011" s="20"/>
      <c r="G1011" s="20"/>
      <c r="H1011" s="9"/>
      <c r="I1011" s="9"/>
      <c r="J1011" s="9"/>
      <c r="K1011" s="9"/>
      <c r="L1011" s="9"/>
      <c r="M1011" s="9"/>
      <c r="N1011" s="9"/>
      <c r="O1011" s="9"/>
      <c r="P1011" s="9"/>
      <c r="Q1011" s="9"/>
      <c r="R1011" s="9"/>
      <c r="S1011" s="9"/>
      <c r="T1011" s="9"/>
      <c r="U1011" s="9"/>
      <c r="V1011" s="9"/>
      <c r="W1011" s="9"/>
      <c r="X1011" s="9"/>
      <c r="Y1011" s="9"/>
      <c r="Z1011" s="9"/>
      <c r="AA1011" s="9"/>
      <c r="AB1011" s="9"/>
      <c r="AC1011" s="9"/>
      <c r="AD1011" s="9"/>
      <c r="AE1011" s="9"/>
      <c r="AF1011" s="9"/>
      <c r="AG1011" s="9"/>
      <c r="AH1011" s="9"/>
      <c r="AI1011" s="9"/>
      <c r="AJ1011" s="9"/>
    </row>
    <row r="1012" spans="1:36" ht="15.75" customHeight="1">
      <c r="A1012" s="9"/>
      <c r="B1012" s="10"/>
      <c r="C1012" s="9"/>
      <c r="D1012" s="10"/>
      <c r="E1012" s="11"/>
      <c r="F1012" s="20"/>
      <c r="G1012" s="20"/>
      <c r="H1012" s="9"/>
      <c r="I1012" s="9"/>
      <c r="J1012" s="9"/>
      <c r="K1012" s="9"/>
      <c r="L1012" s="9"/>
      <c r="M1012" s="9"/>
      <c r="N1012" s="9"/>
      <c r="O1012" s="9"/>
      <c r="P1012" s="9"/>
      <c r="Q1012" s="9"/>
      <c r="R1012" s="9"/>
      <c r="S1012" s="9"/>
      <c r="T1012" s="9"/>
      <c r="U1012" s="9"/>
      <c r="V1012" s="9"/>
      <c r="W1012" s="9"/>
      <c r="X1012" s="9"/>
      <c r="Y1012" s="9"/>
      <c r="Z1012" s="9"/>
      <c r="AA1012" s="9"/>
      <c r="AB1012" s="9"/>
      <c r="AC1012" s="9"/>
      <c r="AD1012" s="9"/>
      <c r="AE1012" s="9"/>
      <c r="AF1012" s="9"/>
      <c r="AG1012" s="9"/>
      <c r="AH1012" s="9"/>
      <c r="AI1012" s="9"/>
      <c r="AJ1012" s="9"/>
    </row>
    <row r="1013" spans="1:36" ht="15.75" customHeight="1">
      <c r="A1013" s="9"/>
      <c r="B1013" s="10"/>
      <c r="C1013" s="9"/>
      <c r="D1013" s="10"/>
      <c r="E1013" s="11"/>
      <c r="F1013" s="20"/>
      <c r="G1013" s="20"/>
      <c r="H1013" s="9"/>
      <c r="I1013" s="9"/>
      <c r="J1013" s="9"/>
      <c r="K1013" s="9"/>
      <c r="L1013" s="9"/>
      <c r="M1013" s="9"/>
      <c r="N1013" s="9"/>
      <c r="O1013" s="9"/>
      <c r="P1013" s="9"/>
      <c r="Q1013" s="9"/>
      <c r="R1013" s="9"/>
      <c r="S1013" s="9"/>
      <c r="T1013" s="9"/>
      <c r="U1013" s="9"/>
      <c r="V1013" s="9"/>
      <c r="W1013" s="9"/>
      <c r="X1013" s="9"/>
      <c r="Y1013" s="9"/>
      <c r="Z1013" s="9"/>
      <c r="AA1013" s="9"/>
      <c r="AB1013" s="9"/>
      <c r="AC1013" s="9"/>
      <c r="AD1013" s="9"/>
      <c r="AE1013" s="9"/>
      <c r="AF1013" s="9"/>
      <c r="AG1013" s="9"/>
      <c r="AH1013" s="9"/>
      <c r="AI1013" s="9"/>
      <c r="AJ1013" s="9"/>
    </row>
    <row r="1014" spans="1:36" ht="15.75" customHeight="1">
      <c r="A1014" s="9"/>
      <c r="B1014" s="10"/>
      <c r="C1014" s="9"/>
      <c r="D1014" s="10"/>
      <c r="E1014" s="11"/>
      <c r="F1014" s="20"/>
      <c r="G1014" s="20"/>
      <c r="H1014" s="9"/>
      <c r="I1014" s="9"/>
      <c r="J1014" s="9"/>
      <c r="K1014" s="9"/>
      <c r="L1014" s="9"/>
      <c r="M1014" s="9"/>
      <c r="N1014" s="9"/>
      <c r="O1014" s="9"/>
      <c r="P1014" s="9"/>
      <c r="Q1014" s="9"/>
      <c r="R1014" s="9"/>
      <c r="S1014" s="9"/>
      <c r="T1014" s="9"/>
      <c r="U1014" s="9"/>
      <c r="V1014" s="9"/>
      <c r="W1014" s="9"/>
      <c r="X1014" s="9"/>
      <c r="Y1014" s="9"/>
      <c r="Z1014" s="9"/>
      <c r="AA1014" s="9"/>
      <c r="AB1014" s="9"/>
      <c r="AC1014" s="9"/>
      <c r="AD1014" s="9"/>
      <c r="AE1014" s="9"/>
      <c r="AF1014" s="9"/>
      <c r="AG1014" s="9"/>
      <c r="AH1014" s="9"/>
      <c r="AI1014" s="9"/>
      <c r="AJ1014" s="9"/>
    </row>
    <row r="1015" spans="1:36" ht="15.75" customHeight="1">
      <c r="A1015" s="9"/>
      <c r="B1015" s="10"/>
      <c r="C1015" s="9"/>
      <c r="D1015" s="10"/>
      <c r="E1015" s="11"/>
      <c r="F1015" s="20"/>
      <c r="G1015" s="20"/>
      <c r="H1015" s="9"/>
      <c r="I1015" s="9"/>
      <c r="J1015" s="9"/>
      <c r="K1015" s="9"/>
      <c r="L1015" s="9"/>
      <c r="M1015" s="9"/>
      <c r="N1015" s="9"/>
      <c r="O1015" s="9"/>
      <c r="P1015" s="9"/>
      <c r="Q1015" s="9"/>
      <c r="R1015" s="9"/>
      <c r="S1015" s="9"/>
      <c r="T1015" s="9"/>
      <c r="U1015" s="9"/>
      <c r="V1015" s="9"/>
      <c r="W1015" s="9"/>
      <c r="X1015" s="9"/>
      <c r="Y1015" s="9"/>
      <c r="Z1015" s="9"/>
      <c r="AA1015" s="9"/>
      <c r="AB1015" s="9"/>
      <c r="AC1015" s="9"/>
      <c r="AD1015" s="9"/>
      <c r="AE1015" s="9"/>
      <c r="AF1015" s="9"/>
      <c r="AG1015" s="9"/>
      <c r="AH1015" s="9"/>
      <c r="AI1015" s="9"/>
      <c r="AJ1015" s="9"/>
    </row>
    <row r="1016" spans="1:36" ht="15.75" customHeight="1">
      <c r="A1016" s="9"/>
      <c r="B1016" s="10"/>
      <c r="C1016" s="9"/>
      <c r="D1016" s="10"/>
      <c r="E1016" s="11"/>
      <c r="F1016" s="20"/>
      <c r="G1016" s="20"/>
      <c r="H1016" s="9"/>
      <c r="I1016" s="9"/>
      <c r="J1016" s="9"/>
      <c r="K1016" s="9"/>
      <c r="L1016" s="9"/>
      <c r="M1016" s="9"/>
      <c r="N1016" s="9"/>
      <c r="O1016" s="9"/>
      <c r="P1016" s="9"/>
      <c r="Q1016" s="9"/>
      <c r="R1016" s="9"/>
      <c r="S1016" s="9"/>
      <c r="T1016" s="9"/>
      <c r="U1016" s="9"/>
      <c r="V1016" s="9"/>
      <c r="W1016" s="9"/>
      <c r="X1016" s="9"/>
      <c r="Y1016" s="9"/>
      <c r="Z1016" s="9"/>
      <c r="AA1016" s="9"/>
      <c r="AB1016" s="9"/>
      <c r="AC1016" s="9"/>
      <c r="AD1016" s="9"/>
      <c r="AE1016" s="9"/>
      <c r="AF1016" s="9"/>
      <c r="AG1016" s="9"/>
      <c r="AH1016" s="9"/>
      <c r="AI1016" s="9"/>
      <c r="AJ1016" s="9"/>
    </row>
    <row r="1017" spans="1:36" ht="15.75" customHeight="1">
      <c r="A1017" s="9"/>
      <c r="B1017" s="10"/>
      <c r="C1017" s="9"/>
      <c r="D1017" s="10"/>
      <c r="E1017" s="11"/>
      <c r="F1017" s="20"/>
      <c r="G1017" s="20"/>
      <c r="H1017" s="9"/>
      <c r="I1017" s="9"/>
      <c r="J1017" s="9"/>
      <c r="K1017" s="9"/>
      <c r="L1017" s="9"/>
      <c r="M1017" s="9"/>
      <c r="N1017" s="9"/>
      <c r="O1017" s="9"/>
      <c r="P1017" s="9"/>
      <c r="Q1017" s="9"/>
      <c r="R1017" s="9"/>
      <c r="S1017" s="9"/>
      <c r="T1017" s="9"/>
      <c r="U1017" s="9"/>
      <c r="V1017" s="9"/>
      <c r="W1017" s="9"/>
      <c r="X1017" s="9"/>
      <c r="Y1017" s="9"/>
      <c r="Z1017" s="9"/>
      <c r="AA1017" s="9"/>
      <c r="AB1017" s="9"/>
      <c r="AC1017" s="9"/>
      <c r="AD1017" s="9"/>
      <c r="AE1017" s="9"/>
      <c r="AF1017" s="9"/>
      <c r="AG1017" s="9"/>
      <c r="AH1017" s="9"/>
      <c r="AI1017" s="9"/>
      <c r="AJ1017" s="9"/>
    </row>
    <row r="1018" spans="1:36" ht="15.75" customHeight="1">
      <c r="A1018" s="9"/>
      <c r="B1018" s="10"/>
      <c r="C1018" s="9"/>
      <c r="D1018" s="10"/>
      <c r="E1018" s="11"/>
      <c r="F1018" s="20"/>
      <c r="G1018" s="20"/>
      <c r="H1018" s="9"/>
      <c r="I1018" s="9"/>
      <c r="J1018" s="9"/>
      <c r="K1018" s="9"/>
      <c r="L1018" s="9"/>
      <c r="M1018" s="9"/>
      <c r="N1018" s="9"/>
      <c r="O1018" s="9"/>
      <c r="P1018" s="9"/>
      <c r="Q1018" s="9"/>
      <c r="R1018" s="9"/>
      <c r="S1018" s="9"/>
      <c r="T1018" s="9"/>
      <c r="U1018" s="9"/>
      <c r="V1018" s="9"/>
      <c r="W1018" s="9"/>
      <c r="X1018" s="9"/>
      <c r="Y1018" s="9"/>
      <c r="Z1018" s="9"/>
      <c r="AA1018" s="9"/>
      <c r="AB1018" s="9"/>
      <c r="AC1018" s="9"/>
      <c r="AD1018" s="9"/>
      <c r="AE1018" s="9"/>
      <c r="AF1018" s="9"/>
      <c r="AG1018" s="9"/>
      <c r="AH1018" s="9"/>
      <c r="AI1018" s="9"/>
      <c r="AJ1018" s="9"/>
    </row>
    <row r="1019" spans="1:36" ht="15.75" customHeight="1">
      <c r="A1019" s="9"/>
      <c r="B1019" s="10"/>
      <c r="C1019" s="9"/>
      <c r="D1019" s="10"/>
      <c r="E1019" s="11"/>
      <c r="F1019" s="20"/>
      <c r="G1019" s="20"/>
      <c r="H1019" s="9"/>
      <c r="I1019" s="9"/>
      <c r="J1019" s="9"/>
      <c r="K1019" s="9"/>
      <c r="L1019" s="9"/>
      <c r="M1019" s="9"/>
      <c r="N1019" s="9"/>
      <c r="O1019" s="9"/>
      <c r="P1019" s="9"/>
      <c r="Q1019" s="9"/>
      <c r="R1019" s="9"/>
      <c r="S1019" s="9"/>
      <c r="T1019" s="9"/>
      <c r="U1019" s="9"/>
      <c r="V1019" s="9"/>
      <c r="W1019" s="9"/>
      <c r="X1019" s="9"/>
      <c r="Y1019" s="9"/>
      <c r="Z1019" s="9"/>
      <c r="AA1019" s="9"/>
      <c r="AB1019" s="9"/>
      <c r="AC1019" s="9"/>
      <c r="AD1019" s="9"/>
      <c r="AE1019" s="9"/>
      <c r="AF1019" s="9"/>
      <c r="AG1019" s="9"/>
      <c r="AH1019" s="9"/>
      <c r="AI1019" s="9"/>
      <c r="AJ1019" s="9"/>
    </row>
    <row r="1020" spans="1:36" ht="15.75" customHeight="1">
      <c r="A1020" s="9"/>
      <c r="B1020" s="10"/>
      <c r="C1020" s="9"/>
      <c r="D1020" s="10"/>
      <c r="E1020" s="11"/>
      <c r="F1020" s="20"/>
      <c r="G1020" s="20"/>
      <c r="H1020" s="9"/>
      <c r="I1020" s="9"/>
      <c r="J1020" s="9"/>
      <c r="K1020" s="9"/>
      <c r="L1020" s="9"/>
      <c r="M1020" s="9"/>
      <c r="N1020" s="9"/>
      <c r="O1020" s="9"/>
      <c r="P1020" s="9"/>
      <c r="Q1020" s="9"/>
      <c r="R1020" s="9"/>
      <c r="S1020" s="9"/>
      <c r="T1020" s="9"/>
      <c r="U1020" s="9"/>
      <c r="V1020" s="9"/>
      <c r="W1020" s="9"/>
      <c r="X1020" s="9"/>
      <c r="Y1020" s="9"/>
      <c r="Z1020" s="9"/>
      <c r="AA1020" s="9"/>
      <c r="AB1020" s="9"/>
      <c r="AC1020" s="9"/>
      <c r="AD1020" s="9"/>
      <c r="AE1020" s="9"/>
      <c r="AF1020" s="9"/>
      <c r="AG1020" s="9"/>
      <c r="AH1020" s="9"/>
      <c r="AI1020" s="9"/>
      <c r="AJ1020" s="9"/>
    </row>
    <row r="1021" spans="1:36" ht="15.75" customHeight="1">
      <c r="A1021" s="9"/>
      <c r="B1021" s="10"/>
      <c r="C1021" s="9"/>
      <c r="D1021" s="10"/>
      <c r="E1021" s="11"/>
      <c r="F1021" s="20"/>
      <c r="G1021" s="20"/>
      <c r="H1021" s="9"/>
      <c r="I1021" s="9"/>
      <c r="J1021" s="9"/>
      <c r="K1021" s="9"/>
      <c r="L1021" s="9"/>
      <c r="M1021" s="9"/>
      <c r="N1021" s="9"/>
      <c r="O1021" s="9"/>
      <c r="P1021" s="9"/>
      <c r="Q1021" s="9"/>
      <c r="R1021" s="9"/>
      <c r="S1021" s="9"/>
      <c r="T1021" s="9"/>
      <c r="U1021" s="9"/>
      <c r="V1021" s="9"/>
      <c r="W1021" s="9"/>
      <c r="X1021" s="9"/>
      <c r="Y1021" s="9"/>
      <c r="Z1021" s="9"/>
      <c r="AA1021" s="9"/>
      <c r="AB1021" s="9"/>
      <c r="AC1021" s="9"/>
      <c r="AD1021" s="9"/>
      <c r="AE1021" s="9"/>
      <c r="AF1021" s="9"/>
      <c r="AG1021" s="9"/>
      <c r="AH1021" s="9"/>
      <c r="AI1021" s="9"/>
      <c r="AJ1021" s="9"/>
    </row>
    <row r="1022" spans="1:36" ht="15.75" customHeight="1">
      <c r="A1022" s="9"/>
      <c r="B1022" s="10"/>
      <c r="C1022" s="9"/>
      <c r="D1022" s="10"/>
      <c r="E1022" s="11"/>
      <c r="F1022" s="20"/>
      <c r="G1022" s="20"/>
      <c r="H1022" s="9"/>
      <c r="I1022" s="9"/>
      <c r="J1022" s="9"/>
      <c r="K1022" s="9"/>
      <c r="L1022" s="9"/>
      <c r="M1022" s="9"/>
      <c r="N1022" s="9"/>
      <c r="O1022" s="9"/>
      <c r="P1022" s="9"/>
      <c r="Q1022" s="9"/>
      <c r="R1022" s="9"/>
      <c r="S1022" s="9"/>
      <c r="T1022" s="9"/>
      <c r="U1022" s="9"/>
      <c r="V1022" s="9"/>
      <c r="W1022" s="9"/>
      <c r="X1022" s="9"/>
      <c r="Y1022" s="9"/>
      <c r="Z1022" s="9"/>
      <c r="AA1022" s="9"/>
      <c r="AB1022" s="9"/>
      <c r="AC1022" s="9"/>
      <c r="AD1022" s="9"/>
      <c r="AE1022" s="9"/>
      <c r="AF1022" s="9"/>
      <c r="AG1022" s="9"/>
      <c r="AH1022" s="9"/>
      <c r="AI1022" s="9"/>
      <c r="AJ1022" s="9"/>
    </row>
    <row r="1023" spans="1:36" ht="15.75" customHeight="1">
      <c r="A1023" s="9"/>
      <c r="B1023" s="10"/>
      <c r="C1023" s="9"/>
      <c r="D1023" s="10"/>
      <c r="E1023" s="11"/>
      <c r="F1023" s="20"/>
      <c r="G1023" s="20"/>
      <c r="H1023" s="9"/>
      <c r="I1023" s="9"/>
      <c r="J1023" s="9"/>
      <c r="K1023" s="9"/>
      <c r="L1023" s="9"/>
      <c r="M1023" s="9"/>
      <c r="N1023" s="9"/>
      <c r="O1023" s="9"/>
      <c r="P1023" s="9"/>
      <c r="Q1023" s="9"/>
      <c r="R1023" s="9"/>
      <c r="S1023" s="9"/>
      <c r="T1023" s="9"/>
      <c r="U1023" s="9"/>
      <c r="V1023" s="9"/>
      <c r="W1023" s="9"/>
      <c r="X1023" s="9"/>
      <c r="Y1023" s="9"/>
      <c r="Z1023" s="9"/>
      <c r="AA1023" s="9"/>
      <c r="AB1023" s="9"/>
      <c r="AC1023" s="9"/>
      <c r="AD1023" s="9"/>
      <c r="AE1023" s="9"/>
      <c r="AF1023" s="9"/>
      <c r="AG1023" s="9"/>
      <c r="AH1023" s="9"/>
      <c r="AI1023" s="9"/>
      <c r="AJ1023" s="9"/>
    </row>
    <row r="1024" spans="1:36" ht="15.75" customHeight="1">
      <c r="A1024" s="9"/>
      <c r="B1024" s="10"/>
      <c r="C1024" s="9"/>
      <c r="D1024" s="10"/>
      <c r="E1024" s="11"/>
      <c r="F1024" s="20"/>
      <c r="G1024" s="20"/>
      <c r="H1024" s="9"/>
      <c r="I1024" s="9"/>
      <c r="J1024" s="9"/>
      <c r="K1024" s="9"/>
      <c r="L1024" s="9"/>
      <c r="M1024" s="9"/>
      <c r="N1024" s="9"/>
      <c r="O1024" s="9"/>
      <c r="P1024" s="9"/>
      <c r="Q1024" s="9"/>
      <c r="R1024" s="9"/>
      <c r="S1024" s="9"/>
      <c r="T1024" s="9"/>
      <c r="U1024" s="9"/>
      <c r="V1024" s="9"/>
      <c r="W1024" s="9"/>
      <c r="X1024" s="9"/>
      <c r="Y1024" s="9"/>
      <c r="Z1024" s="9"/>
      <c r="AA1024" s="9"/>
      <c r="AB1024" s="9"/>
      <c r="AC1024" s="9"/>
      <c r="AD1024" s="9"/>
      <c r="AE1024" s="9"/>
      <c r="AF1024" s="9"/>
      <c r="AG1024" s="9"/>
      <c r="AH1024" s="9"/>
      <c r="AI1024" s="9"/>
      <c r="AJ1024" s="9"/>
    </row>
    <row r="1025" spans="1:36" ht="15.75" customHeight="1">
      <c r="A1025" s="9"/>
      <c r="B1025" s="10"/>
      <c r="C1025" s="9"/>
      <c r="D1025" s="10"/>
      <c r="E1025" s="11"/>
      <c r="F1025" s="20"/>
      <c r="G1025" s="20"/>
      <c r="H1025" s="9"/>
      <c r="I1025" s="9"/>
      <c r="J1025" s="9"/>
      <c r="K1025" s="9"/>
      <c r="L1025" s="9"/>
      <c r="M1025" s="9"/>
      <c r="N1025" s="9"/>
      <c r="O1025" s="9"/>
      <c r="P1025" s="9"/>
      <c r="Q1025" s="9"/>
      <c r="R1025" s="9"/>
      <c r="S1025" s="9"/>
      <c r="T1025" s="9"/>
      <c r="U1025" s="9"/>
      <c r="V1025" s="9"/>
      <c r="W1025" s="9"/>
      <c r="X1025" s="9"/>
      <c r="Y1025" s="9"/>
      <c r="Z1025" s="9"/>
      <c r="AA1025" s="9"/>
      <c r="AB1025" s="9"/>
      <c r="AC1025" s="9"/>
      <c r="AD1025" s="9"/>
      <c r="AE1025" s="9"/>
      <c r="AF1025" s="9"/>
      <c r="AG1025" s="9"/>
      <c r="AH1025" s="9"/>
      <c r="AI1025" s="9"/>
      <c r="AJ1025" s="9"/>
    </row>
    <row r="1026" spans="1:36" ht="15.75" customHeight="1">
      <c r="A1026" s="9"/>
      <c r="B1026" s="10"/>
      <c r="C1026" s="9"/>
      <c r="D1026" s="10"/>
      <c r="E1026" s="11"/>
      <c r="F1026" s="20"/>
      <c r="G1026" s="20"/>
      <c r="H1026" s="9"/>
      <c r="I1026" s="9"/>
      <c r="J1026" s="9"/>
      <c r="K1026" s="9"/>
      <c r="L1026" s="9"/>
      <c r="M1026" s="9"/>
      <c r="N1026" s="9"/>
      <c r="O1026" s="9"/>
      <c r="P1026" s="9"/>
      <c r="Q1026" s="9"/>
      <c r="R1026" s="9"/>
      <c r="S1026" s="9"/>
      <c r="T1026" s="9"/>
      <c r="U1026" s="9"/>
      <c r="V1026" s="9"/>
      <c r="W1026" s="9"/>
      <c r="X1026" s="9"/>
      <c r="Y1026" s="9"/>
      <c r="Z1026" s="9"/>
      <c r="AA1026" s="9"/>
      <c r="AB1026" s="9"/>
      <c r="AC1026" s="9"/>
      <c r="AD1026" s="9"/>
      <c r="AE1026" s="9"/>
      <c r="AF1026" s="9"/>
      <c r="AG1026" s="9"/>
      <c r="AH1026" s="9"/>
      <c r="AI1026" s="9"/>
      <c r="AJ1026" s="9"/>
    </row>
    <row r="1027" spans="1:36" ht="15.75" customHeight="1">
      <c r="A1027" s="9"/>
      <c r="B1027" s="10"/>
      <c r="C1027" s="9"/>
      <c r="D1027" s="10"/>
      <c r="E1027" s="11"/>
      <c r="F1027" s="20"/>
      <c r="G1027" s="20"/>
      <c r="H1027" s="9"/>
      <c r="I1027" s="9"/>
      <c r="J1027" s="9"/>
      <c r="K1027" s="9"/>
      <c r="L1027" s="9"/>
      <c r="M1027" s="9"/>
      <c r="N1027" s="9"/>
      <c r="O1027" s="9"/>
      <c r="P1027" s="9"/>
      <c r="Q1027" s="9"/>
      <c r="R1027" s="9"/>
      <c r="S1027" s="9"/>
      <c r="T1027" s="9"/>
      <c r="U1027" s="9"/>
      <c r="V1027" s="9"/>
      <c r="W1027" s="9"/>
      <c r="X1027" s="9"/>
      <c r="Y1027" s="9"/>
      <c r="Z1027" s="9"/>
      <c r="AA1027" s="9"/>
      <c r="AB1027" s="9"/>
      <c r="AC1027" s="9"/>
      <c r="AD1027" s="9"/>
      <c r="AE1027" s="9"/>
      <c r="AF1027" s="9"/>
      <c r="AG1027" s="9"/>
      <c r="AH1027" s="9"/>
      <c r="AI1027" s="9"/>
      <c r="AJ1027" s="9"/>
    </row>
    <row r="1028" spans="1:36" ht="15.75" customHeight="1">
      <c r="A1028" s="9"/>
      <c r="B1028" s="10"/>
      <c r="C1028" s="9"/>
      <c r="D1028" s="10"/>
      <c r="E1028" s="11"/>
      <c r="F1028" s="20"/>
      <c r="G1028" s="20"/>
      <c r="H1028" s="9"/>
      <c r="I1028" s="9"/>
      <c r="J1028" s="9"/>
      <c r="K1028" s="9"/>
      <c r="L1028" s="9"/>
      <c r="M1028" s="9"/>
      <c r="N1028" s="9"/>
      <c r="O1028" s="9"/>
      <c r="P1028" s="9"/>
      <c r="Q1028" s="9"/>
      <c r="R1028" s="9"/>
      <c r="S1028" s="9"/>
      <c r="T1028" s="9"/>
      <c r="U1028" s="9"/>
      <c r="V1028" s="9"/>
      <c r="W1028" s="9"/>
      <c r="X1028" s="9"/>
      <c r="Y1028" s="9"/>
      <c r="Z1028" s="9"/>
      <c r="AA1028" s="9"/>
      <c r="AB1028" s="9"/>
      <c r="AC1028" s="9"/>
      <c r="AD1028" s="9"/>
      <c r="AE1028" s="9"/>
      <c r="AF1028" s="9"/>
      <c r="AG1028" s="9"/>
      <c r="AH1028" s="9"/>
      <c r="AI1028" s="9"/>
      <c r="AJ1028" s="9"/>
    </row>
    <row r="1029" spans="1:36" ht="15.75" customHeight="1">
      <c r="A1029" s="9"/>
      <c r="B1029" s="10"/>
      <c r="C1029" s="9"/>
      <c r="D1029" s="10"/>
      <c r="E1029" s="11"/>
      <c r="F1029" s="20"/>
      <c r="G1029" s="20"/>
      <c r="H1029" s="9"/>
      <c r="I1029" s="9"/>
      <c r="J1029" s="9"/>
      <c r="K1029" s="9"/>
      <c r="L1029" s="9"/>
      <c r="M1029" s="9"/>
      <c r="N1029" s="9"/>
      <c r="O1029" s="9"/>
      <c r="P1029" s="9"/>
      <c r="Q1029" s="9"/>
      <c r="R1029" s="9"/>
      <c r="S1029" s="9"/>
      <c r="T1029" s="9"/>
      <c r="U1029" s="9"/>
      <c r="V1029" s="9"/>
      <c r="W1029" s="9"/>
      <c r="X1029" s="9"/>
      <c r="Y1029" s="9"/>
      <c r="Z1029" s="9"/>
      <c r="AA1029" s="9"/>
      <c r="AB1029" s="9"/>
      <c r="AC1029" s="9"/>
      <c r="AD1029" s="9"/>
      <c r="AE1029" s="9"/>
      <c r="AF1029" s="9"/>
      <c r="AG1029" s="9"/>
      <c r="AH1029" s="9"/>
      <c r="AI1029" s="9"/>
      <c r="AJ1029" s="9"/>
    </row>
    <row r="1030" spans="1:36" ht="15.75" customHeight="1">
      <c r="A1030" s="9"/>
      <c r="B1030" s="10"/>
      <c r="C1030" s="9"/>
      <c r="D1030" s="10"/>
      <c r="E1030" s="11"/>
      <c r="F1030" s="20"/>
      <c r="G1030" s="20"/>
      <c r="H1030" s="9"/>
      <c r="I1030" s="9"/>
      <c r="J1030" s="9"/>
      <c r="K1030" s="9"/>
      <c r="L1030" s="9"/>
      <c r="M1030" s="9"/>
      <c r="N1030" s="9"/>
      <c r="O1030" s="9"/>
      <c r="P1030" s="9"/>
      <c r="Q1030" s="9"/>
      <c r="R1030" s="9"/>
      <c r="S1030" s="9"/>
      <c r="T1030" s="9"/>
      <c r="U1030" s="9"/>
      <c r="V1030" s="9"/>
      <c r="W1030" s="9"/>
      <c r="X1030" s="9"/>
      <c r="Y1030" s="9"/>
      <c r="Z1030" s="9"/>
      <c r="AA1030" s="9"/>
      <c r="AB1030" s="9"/>
      <c r="AC1030" s="9"/>
      <c r="AD1030" s="9"/>
      <c r="AE1030" s="9"/>
      <c r="AF1030" s="9"/>
      <c r="AG1030" s="9"/>
      <c r="AH1030" s="9"/>
      <c r="AI1030" s="9"/>
      <c r="AJ1030" s="9"/>
    </row>
    <row r="1031" spans="1:36" ht="15.75" customHeight="1">
      <c r="A1031" s="9"/>
      <c r="B1031" s="10"/>
      <c r="C1031" s="9"/>
      <c r="D1031" s="10"/>
      <c r="E1031" s="11"/>
      <c r="F1031" s="20"/>
      <c r="G1031" s="20"/>
      <c r="H1031" s="9"/>
      <c r="I1031" s="9"/>
      <c r="J1031" s="9"/>
      <c r="K1031" s="9"/>
      <c r="L1031" s="9"/>
      <c r="M1031" s="9"/>
      <c r="N1031" s="9"/>
      <c r="O1031" s="9"/>
      <c r="P1031" s="9"/>
      <c r="Q1031" s="9"/>
      <c r="R1031" s="9"/>
      <c r="S1031" s="9"/>
      <c r="T1031" s="9"/>
      <c r="U1031" s="9"/>
      <c r="V1031" s="9"/>
      <c r="W1031" s="9"/>
      <c r="X1031" s="9"/>
      <c r="Y1031" s="9"/>
      <c r="Z1031" s="9"/>
      <c r="AA1031" s="9"/>
      <c r="AB1031" s="9"/>
      <c r="AC1031" s="9"/>
      <c r="AD1031" s="9"/>
      <c r="AE1031" s="9"/>
      <c r="AF1031" s="9"/>
      <c r="AG1031" s="9"/>
      <c r="AH1031" s="9"/>
      <c r="AI1031" s="9"/>
      <c r="AJ1031" s="9"/>
    </row>
    <row r="1032" spans="1:36" ht="15.75" customHeight="1">
      <c r="A1032" s="9"/>
      <c r="B1032" s="10"/>
      <c r="C1032" s="9"/>
      <c r="D1032" s="10"/>
      <c r="E1032" s="11"/>
      <c r="F1032" s="20"/>
      <c r="G1032" s="20"/>
      <c r="H1032" s="9"/>
      <c r="I1032" s="9"/>
      <c r="J1032" s="9"/>
      <c r="K1032" s="9"/>
      <c r="L1032" s="9"/>
      <c r="M1032" s="9"/>
      <c r="N1032" s="9"/>
      <c r="O1032" s="9"/>
      <c r="P1032" s="9"/>
      <c r="Q1032" s="9"/>
      <c r="R1032" s="9"/>
      <c r="S1032" s="9"/>
      <c r="T1032" s="9"/>
      <c r="U1032" s="9"/>
      <c r="V1032" s="9"/>
      <c r="W1032" s="9"/>
      <c r="X1032" s="9"/>
      <c r="Y1032" s="9"/>
      <c r="Z1032" s="9"/>
      <c r="AA1032" s="9"/>
      <c r="AB1032" s="9"/>
      <c r="AC1032" s="9"/>
      <c r="AD1032" s="9"/>
      <c r="AE1032" s="9"/>
      <c r="AF1032" s="9"/>
      <c r="AG1032" s="9"/>
      <c r="AH1032" s="9"/>
      <c r="AI1032" s="9"/>
      <c r="AJ1032" s="9"/>
    </row>
    <row r="1033" spans="1:36" ht="15.75" customHeight="1">
      <c r="A1033" s="9"/>
      <c r="B1033" s="10"/>
      <c r="C1033" s="9"/>
      <c r="D1033" s="10"/>
      <c r="E1033" s="11"/>
      <c r="F1033" s="20"/>
      <c r="G1033" s="20"/>
      <c r="H1033" s="9"/>
      <c r="I1033" s="9"/>
      <c r="J1033" s="9"/>
      <c r="K1033" s="9"/>
      <c r="L1033" s="9"/>
      <c r="M1033" s="9"/>
      <c r="N1033" s="9"/>
      <c r="O1033" s="9"/>
      <c r="P1033" s="9"/>
      <c r="Q1033" s="9"/>
      <c r="R1033" s="9"/>
      <c r="S1033" s="9"/>
      <c r="T1033" s="9"/>
      <c r="U1033" s="9"/>
      <c r="V1033" s="9"/>
      <c r="W1033" s="9"/>
      <c r="X1033" s="9"/>
      <c r="Y1033" s="9"/>
      <c r="Z1033" s="9"/>
      <c r="AA1033" s="9"/>
      <c r="AB1033" s="9"/>
      <c r="AC1033" s="9"/>
      <c r="AD1033" s="9"/>
      <c r="AE1033" s="9"/>
      <c r="AF1033" s="9"/>
      <c r="AG1033" s="9"/>
      <c r="AH1033" s="9"/>
      <c r="AI1033" s="9"/>
      <c r="AJ1033" s="9"/>
    </row>
    <row r="1034" spans="1:36" ht="15" customHeight="1">
      <c r="B1034" s="10"/>
      <c r="C1034" s="9"/>
      <c r="D1034" s="10"/>
      <c r="E1034" s="11"/>
      <c r="F1034" s="20"/>
      <c r="G1034" s="20"/>
    </row>
    <row r="1035" spans="1:36" ht="15" customHeight="1">
      <c r="B1035" s="10"/>
      <c r="C1035" s="9"/>
      <c r="D1035" s="10"/>
      <c r="E1035" s="11"/>
      <c r="F1035" s="20"/>
      <c r="G1035" s="20"/>
    </row>
    <row r="1036" spans="1:36" ht="15" customHeight="1">
      <c r="B1036" s="10"/>
      <c r="C1036" s="9"/>
      <c r="D1036" s="10"/>
      <c r="E1036" s="11"/>
      <c r="F1036" s="20"/>
      <c r="G1036" s="20"/>
    </row>
    <row r="1037" spans="1:36" ht="15" customHeight="1">
      <c r="B1037" s="10"/>
      <c r="C1037" s="9"/>
      <c r="D1037" s="10"/>
      <c r="E1037" s="11"/>
      <c r="F1037" s="20"/>
      <c r="G1037" s="20"/>
    </row>
    <row r="1038" spans="1:36" ht="15" customHeight="1">
      <c r="B1038" s="10"/>
      <c r="C1038" s="9"/>
      <c r="D1038" s="10"/>
      <c r="E1038" s="11"/>
      <c r="F1038" s="20"/>
      <c r="G1038" s="20"/>
    </row>
  </sheetData>
  <mergeCells count="3">
    <mergeCell ref="B2:G2"/>
    <mergeCell ref="B189:G189"/>
    <mergeCell ref="B211:G211"/>
  </mergeCells>
  <conditionalFormatting sqref="F6:G30 F239:G240 F44:G44">
    <cfRule type="cellIs" dxfId="8" priority="3" operator="equal">
      <formula>0</formula>
    </cfRule>
  </conditionalFormatting>
  <conditionalFormatting sqref="F32:G33 F36:G36 F42:G42 F47:G49 F52:G57 F59:G59 F62:G63 F65:G66 F69:G69 F88:G90 F93:G93 F170:G186 F188:G188 F208:G208 F210:G210 F214:G225 F227:G230 F232:G232 F234:G234 F236:G237">
    <cfRule type="cellIs" dxfId="7" priority="5" operator="equal">
      <formula>0</formula>
    </cfRule>
  </conditionalFormatting>
  <conditionalFormatting sqref="F96:G168">
    <cfRule type="cellIs" dxfId="6" priority="1" operator="equal">
      <formula>0</formula>
    </cfRule>
  </conditionalFormatting>
  <pageMargins left="0.25" right="0.25" top="0.75" bottom="0.75" header="0" footer="0"/>
  <pageSetup paperSize="9" scale="89" fitToHeight="0" orientation="portrait" r:id="rId1"/>
  <rowBreaks count="2" manualBreakCount="2">
    <brk id="131" min="1" max="6" man="1"/>
    <brk id="167" min="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D383-6705-49F7-95A8-293236C49FF2}">
  <sheetPr>
    <tabColor rgb="FFFF0000"/>
    <pageSetUpPr fitToPage="1"/>
  </sheetPr>
  <dimension ref="A1:AJ1038"/>
  <sheetViews>
    <sheetView view="pageBreakPreview" topLeftCell="A9" zoomScaleNormal="100" zoomScaleSheetLayoutView="100" workbookViewId="0">
      <selection activeCell="F12" sqref="F12"/>
    </sheetView>
  </sheetViews>
  <sheetFormatPr defaultColWidth="14.42578125" defaultRowHeight="15" customHeight="1"/>
  <cols>
    <col min="1" max="1" width="8.7109375" style="12" customWidth="1"/>
    <col min="2" max="2" width="7.7109375" style="17" customWidth="1"/>
    <col min="3" max="3" width="50.42578125" style="12" customWidth="1"/>
    <col min="4" max="4" width="7.7109375" style="17" customWidth="1"/>
    <col min="5" max="5" width="8.28515625" style="12" customWidth="1"/>
    <col min="6" max="6" width="17.42578125" style="21" customWidth="1"/>
    <col min="7" max="7" width="25.5703125" style="21" customWidth="1"/>
    <col min="8" max="8" width="38" style="12" customWidth="1"/>
    <col min="9" max="11" width="8.7109375" style="12" customWidth="1"/>
    <col min="12" max="12" width="62.28515625" style="12" customWidth="1"/>
    <col min="13" max="26" width="8.7109375" style="12" customWidth="1"/>
    <col min="27" max="27" width="4.42578125" style="12" customWidth="1"/>
    <col min="28" max="28" width="7.42578125" style="12" customWidth="1"/>
    <col min="29" max="34" width="8.7109375" style="12" customWidth="1"/>
    <col min="35" max="35" width="5.28515625" style="12" customWidth="1"/>
    <col min="36" max="36" width="4.7109375" style="12" customWidth="1"/>
    <col min="37" max="16384" width="14.42578125" style="12"/>
  </cols>
  <sheetData>
    <row r="1" spans="1:36" ht="13.9">
      <c r="A1" s="9"/>
      <c r="B1" s="10"/>
      <c r="C1" s="9"/>
      <c r="D1" s="10"/>
      <c r="E1" s="11"/>
      <c r="G1" s="20"/>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2" spans="1:36" ht="48.6" customHeight="1">
      <c r="A2" s="13"/>
      <c r="B2" s="139" t="s">
        <v>235</v>
      </c>
      <c r="C2" s="140"/>
      <c r="D2" s="140"/>
      <c r="E2" s="140"/>
      <c r="F2" s="140"/>
      <c r="G2" s="141"/>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row>
    <row r="3" spans="1:36" ht="14.45">
      <c r="A3" s="13"/>
      <c r="B3" s="29"/>
      <c r="C3" s="30" t="s">
        <v>14</v>
      </c>
      <c r="D3" s="29"/>
      <c r="E3" s="31"/>
      <c r="F3" s="32"/>
      <c r="G3" s="32"/>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6" ht="42" customHeight="1">
      <c r="A4" s="13"/>
      <c r="B4" s="122" t="s">
        <v>15</v>
      </c>
      <c r="C4" s="123" t="s">
        <v>16</v>
      </c>
      <c r="D4" s="122" t="s">
        <v>4</v>
      </c>
      <c r="E4" s="124" t="s">
        <v>17</v>
      </c>
      <c r="F4" s="125" t="s">
        <v>236</v>
      </c>
      <c r="G4" s="125" t="s">
        <v>237</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5" spans="1:36">
      <c r="A5" s="13"/>
      <c r="B5" s="126"/>
      <c r="C5" s="127"/>
      <c r="D5" s="126"/>
      <c r="E5" s="128"/>
      <c r="F5" s="129"/>
      <c r="G5" s="129"/>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ht="27.75" customHeight="1">
      <c r="A6" s="13"/>
      <c r="B6" s="33" t="s">
        <v>20</v>
      </c>
      <c r="C6" s="34" t="s">
        <v>21</v>
      </c>
      <c r="D6" s="35" t="s">
        <v>22</v>
      </c>
      <c r="E6" s="36">
        <v>110</v>
      </c>
      <c r="F6" s="37"/>
      <c r="G6" s="37">
        <f t="shared" ref="G6:G23" si="0">F6*E6</f>
        <v>0</v>
      </c>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21.75" customHeight="1">
      <c r="A7" s="13"/>
      <c r="B7" s="33" t="s">
        <v>23</v>
      </c>
      <c r="C7" s="34" t="s">
        <v>24</v>
      </c>
      <c r="D7" s="35" t="s">
        <v>22</v>
      </c>
      <c r="E7" s="36">
        <v>43</v>
      </c>
      <c r="F7" s="37"/>
      <c r="G7" s="37">
        <f t="shared" si="0"/>
        <v>0</v>
      </c>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spans="1:36" ht="26.25" customHeight="1">
      <c r="A8" s="13"/>
      <c r="B8" s="33" t="s">
        <v>25</v>
      </c>
      <c r="C8" s="34" t="s">
        <v>26</v>
      </c>
      <c r="D8" s="35" t="s">
        <v>27</v>
      </c>
      <c r="E8" s="36">
        <v>105</v>
      </c>
      <c r="F8" s="37"/>
      <c r="G8" s="37">
        <f t="shared" si="0"/>
        <v>0</v>
      </c>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ht="39" customHeight="1">
      <c r="A9" s="13"/>
      <c r="B9" s="33" t="s">
        <v>28</v>
      </c>
      <c r="C9" s="34" t="s">
        <v>29</v>
      </c>
      <c r="D9" s="35" t="s">
        <v>8</v>
      </c>
      <c r="E9" s="36">
        <v>2</v>
      </c>
      <c r="F9" s="37"/>
      <c r="G9" s="37">
        <f t="shared" si="0"/>
        <v>0</v>
      </c>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row r="10" spans="1:36" ht="109.5" customHeight="1">
      <c r="A10" s="13"/>
      <c r="B10" s="33" t="s">
        <v>30</v>
      </c>
      <c r="C10" s="34" t="s">
        <v>31</v>
      </c>
      <c r="D10" s="35" t="s">
        <v>27</v>
      </c>
      <c r="E10" s="36">
        <v>226</v>
      </c>
      <c r="F10" s="37"/>
      <c r="G10" s="37">
        <f t="shared" si="0"/>
        <v>0</v>
      </c>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row>
    <row r="11" spans="1:36" ht="14.45">
      <c r="A11" s="13"/>
      <c r="B11" s="33"/>
      <c r="C11" s="34"/>
      <c r="D11" s="35"/>
      <c r="E11" s="36"/>
      <c r="F11" s="37"/>
      <c r="G11" s="37">
        <f t="shared" si="0"/>
        <v>0</v>
      </c>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6" ht="15.6">
      <c r="A12" s="9"/>
      <c r="B12" s="38"/>
      <c r="C12" s="39" t="s">
        <v>32</v>
      </c>
      <c r="D12" s="40"/>
      <c r="E12" s="41"/>
      <c r="F12" s="37"/>
      <c r="G12" s="37">
        <f t="shared" si="0"/>
        <v>0</v>
      </c>
      <c r="H12" s="9"/>
      <c r="I12" s="9"/>
      <c r="J12" s="9"/>
      <c r="K12" s="9"/>
      <c r="L12" s="9"/>
      <c r="M12" s="9"/>
      <c r="N12" s="9"/>
      <c r="O12" s="9"/>
      <c r="P12" s="9"/>
      <c r="Q12" s="9"/>
      <c r="R12" s="9"/>
      <c r="S12" s="9"/>
      <c r="T12" s="9"/>
      <c r="U12" s="9"/>
      <c r="V12" s="9"/>
      <c r="W12" s="9"/>
      <c r="X12" s="9"/>
      <c r="Y12" s="9"/>
      <c r="Z12" s="9"/>
      <c r="AA12" s="9"/>
      <c r="AB12" s="11"/>
      <c r="AC12" s="9"/>
      <c r="AD12" s="9"/>
      <c r="AE12" s="9"/>
      <c r="AF12" s="9"/>
      <c r="AG12" s="9"/>
      <c r="AH12" s="9"/>
      <c r="AI12" s="9"/>
      <c r="AJ12" s="9"/>
    </row>
    <row r="13" spans="1:36" ht="31.15">
      <c r="A13" s="9"/>
      <c r="B13" s="38"/>
      <c r="C13" s="39" t="s">
        <v>33</v>
      </c>
      <c r="D13" s="40"/>
      <c r="E13" s="41"/>
      <c r="F13" s="37"/>
      <c r="G13" s="37">
        <f t="shared" si="0"/>
        <v>0</v>
      </c>
      <c r="H13" s="9"/>
      <c r="I13" s="9"/>
      <c r="J13" s="9"/>
      <c r="K13" s="9"/>
      <c r="L13" s="9"/>
      <c r="M13" s="9"/>
      <c r="N13" s="9"/>
      <c r="O13" s="9"/>
      <c r="P13" s="9"/>
      <c r="Q13" s="9"/>
      <c r="R13" s="9"/>
      <c r="S13" s="9"/>
      <c r="T13" s="9"/>
      <c r="U13" s="9"/>
      <c r="V13" s="9"/>
      <c r="W13" s="9"/>
      <c r="X13" s="9"/>
      <c r="Y13" s="9"/>
      <c r="Z13" s="9"/>
      <c r="AA13" s="9"/>
      <c r="AB13" s="11"/>
      <c r="AC13" s="9"/>
      <c r="AD13" s="9"/>
      <c r="AE13" s="9"/>
      <c r="AF13" s="9"/>
      <c r="AG13" s="9"/>
      <c r="AH13" s="9"/>
      <c r="AI13" s="9"/>
      <c r="AJ13" s="9"/>
    </row>
    <row r="14" spans="1:36" ht="22.5" customHeight="1">
      <c r="A14" s="9"/>
      <c r="B14" s="42" t="s">
        <v>34</v>
      </c>
      <c r="C14" s="43" t="s">
        <v>35</v>
      </c>
      <c r="D14" s="44" t="s">
        <v>36</v>
      </c>
      <c r="E14" s="45">
        <v>3</v>
      </c>
      <c r="F14" s="37"/>
      <c r="G14" s="37">
        <f t="shared" si="0"/>
        <v>0</v>
      </c>
      <c r="H14" s="9"/>
      <c r="I14" s="9"/>
      <c r="J14" s="9"/>
      <c r="K14" s="9"/>
      <c r="L14" s="9"/>
      <c r="M14" s="9"/>
      <c r="N14" s="9"/>
      <c r="O14" s="9"/>
      <c r="P14" s="9"/>
      <c r="Q14" s="9"/>
      <c r="R14" s="9"/>
      <c r="S14" s="9"/>
      <c r="T14" s="9"/>
      <c r="U14" s="9"/>
      <c r="V14" s="9"/>
      <c r="W14" s="9"/>
      <c r="X14" s="9"/>
      <c r="Y14" s="9"/>
      <c r="Z14" s="9"/>
      <c r="AA14" s="9"/>
      <c r="AB14" s="11"/>
      <c r="AC14" s="9"/>
      <c r="AD14" s="9"/>
      <c r="AE14" s="9"/>
      <c r="AF14" s="9"/>
      <c r="AG14" s="9"/>
      <c r="AH14" s="9"/>
      <c r="AI14" s="9"/>
      <c r="AJ14" s="9"/>
    </row>
    <row r="15" spans="1:36" ht="15.6">
      <c r="A15" s="9"/>
      <c r="B15" s="42"/>
      <c r="C15" s="43"/>
      <c r="D15" s="44"/>
      <c r="E15" s="45"/>
      <c r="F15" s="37"/>
      <c r="G15" s="37">
        <f t="shared" si="0"/>
        <v>0</v>
      </c>
      <c r="H15" s="9"/>
      <c r="I15" s="9"/>
      <c r="J15" s="9"/>
      <c r="K15" s="9"/>
      <c r="L15" s="9"/>
      <c r="M15" s="9"/>
      <c r="N15" s="9"/>
      <c r="O15" s="9"/>
      <c r="P15" s="9"/>
      <c r="Q15" s="9"/>
      <c r="R15" s="9"/>
      <c r="S15" s="9"/>
      <c r="T15" s="9"/>
      <c r="U15" s="9"/>
      <c r="V15" s="9"/>
      <c r="W15" s="9"/>
      <c r="X15" s="9"/>
      <c r="Y15" s="9"/>
      <c r="Z15" s="9"/>
      <c r="AA15" s="9"/>
      <c r="AB15" s="11"/>
      <c r="AC15" s="9"/>
      <c r="AD15" s="9"/>
      <c r="AE15" s="9"/>
      <c r="AF15" s="9"/>
      <c r="AG15" s="9"/>
      <c r="AH15" s="9"/>
      <c r="AI15" s="9"/>
      <c r="AJ15" s="9"/>
    </row>
    <row r="16" spans="1:36" ht="63" customHeight="1">
      <c r="A16" s="9"/>
      <c r="B16" s="42"/>
      <c r="C16" s="39" t="s">
        <v>37</v>
      </c>
      <c r="D16" s="44"/>
      <c r="E16" s="45"/>
      <c r="F16" s="37"/>
      <c r="G16" s="37">
        <f t="shared" si="0"/>
        <v>0</v>
      </c>
      <c r="H16" s="9"/>
      <c r="I16" s="9"/>
      <c r="J16" s="9"/>
      <c r="K16" s="9"/>
      <c r="L16" s="9"/>
      <c r="M16" s="9"/>
      <c r="N16" s="9"/>
      <c r="O16" s="9"/>
      <c r="P16" s="9"/>
      <c r="Q16" s="9"/>
      <c r="R16" s="9"/>
      <c r="S16" s="9"/>
      <c r="T16" s="9"/>
      <c r="U16" s="9"/>
      <c r="V16" s="9"/>
      <c r="W16" s="9"/>
      <c r="X16" s="9"/>
      <c r="Y16" s="9"/>
      <c r="Z16" s="9"/>
      <c r="AA16" s="9">
        <v>0.6</v>
      </c>
      <c r="AB16" s="11">
        <f>AA16*E16</f>
        <v>0</v>
      </c>
      <c r="AC16" s="9"/>
      <c r="AD16" s="9"/>
      <c r="AE16" s="9"/>
      <c r="AF16" s="9"/>
      <c r="AG16" s="9"/>
      <c r="AH16" s="9"/>
      <c r="AI16" s="9"/>
      <c r="AJ16" s="9"/>
    </row>
    <row r="17" spans="1:36" ht="15.6">
      <c r="A17" s="9"/>
      <c r="B17" s="42" t="s">
        <v>38</v>
      </c>
      <c r="C17" s="43" t="s">
        <v>39</v>
      </c>
      <c r="D17" s="33" t="s">
        <v>40</v>
      </c>
      <c r="E17" s="46">
        <v>200</v>
      </c>
      <c r="F17" s="37"/>
      <c r="G17" s="37">
        <f t="shared" si="0"/>
        <v>0</v>
      </c>
      <c r="H17" s="9"/>
      <c r="I17" s="9"/>
      <c r="J17" s="9"/>
      <c r="K17" s="9"/>
      <c r="L17" s="9"/>
      <c r="M17" s="9"/>
      <c r="N17" s="9"/>
      <c r="O17" s="9"/>
      <c r="P17" s="9"/>
      <c r="Q17" s="9"/>
      <c r="R17" s="9"/>
      <c r="S17" s="9"/>
      <c r="T17" s="9"/>
      <c r="U17" s="9"/>
      <c r="V17" s="9"/>
      <c r="W17" s="9"/>
      <c r="X17" s="9"/>
      <c r="Y17" s="9"/>
      <c r="Z17" s="9"/>
      <c r="AA17" s="9"/>
      <c r="AB17" s="11"/>
      <c r="AC17" s="9"/>
      <c r="AD17" s="9"/>
      <c r="AE17" s="9"/>
      <c r="AF17" s="9"/>
      <c r="AG17" s="9"/>
      <c r="AH17" s="9"/>
      <c r="AI17" s="9"/>
      <c r="AJ17" s="9"/>
    </row>
    <row r="18" spans="1:36" ht="22.5" customHeight="1">
      <c r="A18" s="9"/>
      <c r="B18" s="42" t="s">
        <v>41</v>
      </c>
      <c r="C18" s="43" t="s">
        <v>42</v>
      </c>
      <c r="D18" s="33" t="s">
        <v>40</v>
      </c>
      <c r="E18" s="46">
        <v>125</v>
      </c>
      <c r="F18" s="37"/>
      <c r="G18" s="37">
        <f t="shared" si="0"/>
        <v>0</v>
      </c>
      <c r="H18" s="9"/>
      <c r="I18" s="9"/>
      <c r="J18" s="9"/>
      <c r="K18" s="9"/>
      <c r="L18" s="9"/>
      <c r="M18" s="9"/>
      <c r="N18" s="9"/>
      <c r="O18" s="9"/>
      <c r="P18" s="9"/>
      <c r="Q18" s="9"/>
      <c r="R18" s="9"/>
      <c r="S18" s="9"/>
      <c r="T18" s="9"/>
      <c r="U18" s="9"/>
      <c r="V18" s="9"/>
      <c r="W18" s="9"/>
      <c r="X18" s="9"/>
      <c r="Y18" s="9"/>
      <c r="Z18" s="9"/>
      <c r="AA18" s="9"/>
      <c r="AB18" s="11"/>
      <c r="AC18" s="9"/>
      <c r="AD18" s="9"/>
      <c r="AE18" s="9"/>
      <c r="AF18" s="9"/>
      <c r="AG18" s="9"/>
      <c r="AH18" s="9"/>
      <c r="AI18" s="9"/>
      <c r="AJ18" s="9"/>
    </row>
    <row r="19" spans="1:36" ht="51" customHeight="1">
      <c r="A19" s="9"/>
      <c r="B19" s="42"/>
      <c r="C19" s="43" t="s">
        <v>43</v>
      </c>
      <c r="D19" s="33" t="s">
        <v>40</v>
      </c>
      <c r="E19" s="46">
        <v>52</v>
      </c>
      <c r="F19" s="37"/>
      <c r="G19" s="37">
        <f t="shared" si="0"/>
        <v>0</v>
      </c>
      <c r="H19" s="9"/>
      <c r="I19" s="9"/>
      <c r="J19" s="9"/>
      <c r="K19" s="9"/>
      <c r="L19" s="9"/>
      <c r="M19" s="9"/>
      <c r="N19" s="9"/>
      <c r="O19" s="9"/>
      <c r="P19" s="9"/>
      <c r="Q19" s="9"/>
      <c r="R19" s="9"/>
      <c r="S19" s="9"/>
      <c r="T19" s="9"/>
      <c r="U19" s="9"/>
      <c r="V19" s="9"/>
      <c r="W19" s="9"/>
      <c r="X19" s="9"/>
      <c r="Y19" s="9"/>
      <c r="Z19" s="9"/>
      <c r="AA19" s="9"/>
      <c r="AB19" s="11"/>
      <c r="AC19" s="9"/>
      <c r="AD19" s="9"/>
      <c r="AE19" s="9"/>
      <c r="AF19" s="9"/>
      <c r="AG19" s="9"/>
      <c r="AH19" s="9"/>
      <c r="AI19" s="9"/>
      <c r="AJ19" s="9"/>
    </row>
    <row r="20" spans="1:36" ht="15.6">
      <c r="A20" s="9"/>
      <c r="B20" s="42"/>
      <c r="C20" s="43"/>
      <c r="D20" s="44"/>
      <c r="E20" s="45"/>
      <c r="F20" s="37"/>
      <c r="G20" s="37">
        <f t="shared" si="0"/>
        <v>0</v>
      </c>
      <c r="H20" s="9"/>
      <c r="I20" s="9"/>
      <c r="J20" s="9"/>
      <c r="K20" s="9"/>
      <c r="L20" s="9"/>
      <c r="M20" s="9"/>
      <c r="N20" s="9"/>
      <c r="O20" s="9"/>
      <c r="P20" s="9"/>
      <c r="Q20" s="9"/>
      <c r="R20" s="9"/>
      <c r="S20" s="9"/>
      <c r="T20" s="9"/>
      <c r="U20" s="9"/>
      <c r="V20" s="9"/>
      <c r="W20" s="9"/>
      <c r="X20" s="9"/>
      <c r="Y20" s="9"/>
      <c r="Z20" s="9"/>
      <c r="AA20" s="9"/>
      <c r="AB20" s="11"/>
      <c r="AC20" s="9"/>
      <c r="AD20" s="9"/>
      <c r="AE20" s="9"/>
      <c r="AF20" s="9"/>
      <c r="AG20" s="9"/>
      <c r="AH20" s="9"/>
      <c r="AI20" s="9"/>
      <c r="AJ20" s="9"/>
    </row>
    <row r="21" spans="1:36" ht="15.75" customHeight="1">
      <c r="A21" s="9"/>
      <c r="B21" s="42"/>
      <c r="C21" s="39" t="s">
        <v>44</v>
      </c>
      <c r="D21" s="44"/>
      <c r="E21" s="45"/>
      <c r="F21" s="37"/>
      <c r="G21" s="37">
        <f t="shared" si="0"/>
        <v>0</v>
      </c>
      <c r="H21" s="9"/>
      <c r="I21" s="9"/>
      <c r="J21" s="9"/>
      <c r="K21" s="9"/>
      <c r="L21" s="9"/>
      <c r="M21" s="9"/>
      <c r="N21" s="9"/>
      <c r="O21" s="9"/>
      <c r="P21" s="9"/>
      <c r="Q21" s="9"/>
      <c r="R21" s="9"/>
      <c r="S21" s="9"/>
      <c r="T21" s="9"/>
      <c r="U21" s="9"/>
      <c r="V21" s="9"/>
      <c r="W21" s="9"/>
      <c r="X21" s="9"/>
      <c r="Y21" s="9"/>
      <c r="Z21" s="9"/>
      <c r="AA21" s="9">
        <v>0.6</v>
      </c>
      <c r="AB21" s="11">
        <f>AA21*E21</f>
        <v>0</v>
      </c>
      <c r="AC21" s="9"/>
      <c r="AD21" s="9"/>
      <c r="AE21" s="9"/>
      <c r="AF21" s="9"/>
      <c r="AG21" s="9"/>
      <c r="AH21" s="9"/>
      <c r="AI21" s="9"/>
      <c r="AJ21" s="9"/>
    </row>
    <row r="22" spans="1:36" ht="15.75" customHeight="1">
      <c r="A22" s="9"/>
      <c r="B22" s="42"/>
      <c r="C22" s="39" t="s">
        <v>45</v>
      </c>
      <c r="D22" s="47"/>
      <c r="E22" s="48"/>
      <c r="F22" s="37"/>
      <c r="G22" s="37">
        <f t="shared" si="0"/>
        <v>0</v>
      </c>
      <c r="H22" s="9"/>
      <c r="I22" s="9"/>
      <c r="J22" s="9"/>
      <c r="K22" s="9"/>
      <c r="L22" s="9"/>
      <c r="M22" s="9"/>
      <c r="N22" s="9"/>
      <c r="O22" s="9"/>
      <c r="P22" s="9"/>
      <c r="Q22" s="9"/>
      <c r="R22" s="9"/>
      <c r="S22" s="9"/>
      <c r="T22" s="9"/>
      <c r="U22" s="9"/>
      <c r="V22" s="9"/>
      <c r="W22" s="9"/>
      <c r="X22" s="9"/>
      <c r="Y22" s="9"/>
      <c r="Z22" s="9"/>
      <c r="AA22" s="9">
        <v>0.6</v>
      </c>
      <c r="AB22" s="11">
        <f>AA22*E22</f>
        <v>0</v>
      </c>
      <c r="AC22" s="9"/>
      <c r="AD22" s="9"/>
      <c r="AE22" s="9"/>
      <c r="AF22" s="9"/>
      <c r="AG22" s="9"/>
      <c r="AH22" s="9"/>
      <c r="AI22" s="9"/>
      <c r="AJ22" s="9"/>
    </row>
    <row r="23" spans="1:36" ht="43.15" customHeight="1">
      <c r="A23" s="9"/>
      <c r="B23" s="42" t="s">
        <v>46</v>
      </c>
      <c r="C23" s="43" t="s">
        <v>47</v>
      </c>
      <c r="D23" s="33" t="s">
        <v>48</v>
      </c>
      <c r="E23" s="46">
        <v>45</v>
      </c>
      <c r="F23" s="37"/>
      <c r="G23" s="37">
        <f t="shared" si="0"/>
        <v>0</v>
      </c>
      <c r="H23" s="9"/>
      <c r="I23" s="9"/>
      <c r="J23" s="9"/>
      <c r="K23" s="9"/>
      <c r="L23" s="9"/>
      <c r="M23" s="9"/>
      <c r="N23" s="9"/>
      <c r="O23" s="9"/>
      <c r="P23" s="9"/>
      <c r="Q23" s="9"/>
      <c r="R23" s="9"/>
      <c r="S23" s="9"/>
      <c r="T23" s="9"/>
      <c r="U23" s="9"/>
      <c r="V23" s="9"/>
      <c r="W23" s="9"/>
      <c r="X23" s="9"/>
      <c r="Y23" s="9"/>
      <c r="Z23" s="9"/>
      <c r="AA23" s="9">
        <v>0.6</v>
      </c>
      <c r="AB23" s="11" t="e">
        <f>AA23*#REF!</f>
        <v>#REF!</v>
      </c>
      <c r="AC23" s="9"/>
      <c r="AD23" s="9"/>
      <c r="AE23" s="9"/>
      <c r="AF23" s="9"/>
      <c r="AG23" s="9"/>
      <c r="AH23" s="9"/>
      <c r="AI23" s="9"/>
      <c r="AJ23" s="9"/>
    </row>
    <row r="24" spans="1:36" ht="15.75" customHeight="1">
      <c r="A24" s="13"/>
      <c r="B24" s="33"/>
      <c r="C24" s="34"/>
      <c r="D24" s="35"/>
      <c r="E24" s="49"/>
      <c r="F24" s="37"/>
      <c r="G24" s="37"/>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spans="1:36" ht="15.75" customHeight="1">
      <c r="A25" s="13"/>
      <c r="B25" s="50"/>
      <c r="C25" s="51" t="s">
        <v>49</v>
      </c>
      <c r="D25" s="50"/>
      <c r="E25" s="53"/>
      <c r="F25" s="54"/>
      <c r="G25" s="54"/>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row>
    <row r="26" spans="1:36" ht="30.4" customHeight="1">
      <c r="A26" s="13"/>
      <c r="B26" s="50" t="s">
        <v>50</v>
      </c>
      <c r="C26" s="55" t="s">
        <v>51</v>
      </c>
      <c r="D26" s="50" t="s">
        <v>22</v>
      </c>
      <c r="E26" s="53">
        <v>8</v>
      </c>
      <c r="F26" s="54"/>
      <c r="G26" s="54">
        <f>E26*F26</f>
        <v>0</v>
      </c>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1:36" ht="15.75" customHeight="1">
      <c r="A27" s="13"/>
      <c r="B27" s="50" t="s">
        <v>52</v>
      </c>
      <c r="C27" s="55" t="s">
        <v>53</v>
      </c>
      <c r="D27" s="50" t="s">
        <v>27</v>
      </c>
      <c r="E27" s="53">
        <v>9</v>
      </c>
      <c r="F27" s="54"/>
      <c r="G27" s="54">
        <f>E27*F27</f>
        <v>0</v>
      </c>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row>
    <row r="28" spans="1:36" ht="15.75" customHeight="1">
      <c r="A28" s="13"/>
      <c r="B28" s="50" t="s">
        <v>54</v>
      </c>
      <c r="C28" s="55" t="s">
        <v>55</v>
      </c>
      <c r="D28" s="50" t="s">
        <v>27</v>
      </c>
      <c r="E28" s="53">
        <v>9</v>
      </c>
      <c r="F28" s="54"/>
      <c r="G28" s="54">
        <f>E28*F28</f>
        <v>0</v>
      </c>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row>
    <row r="29" spans="1:36" ht="15.75" customHeight="1">
      <c r="A29" s="13"/>
      <c r="B29" s="56"/>
      <c r="C29" s="57"/>
      <c r="D29" s="56"/>
      <c r="E29" s="59"/>
      <c r="F29" s="60"/>
      <c r="G29" s="60"/>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row>
    <row r="30" spans="1:36" ht="15.75" customHeight="1">
      <c r="A30" s="13"/>
      <c r="B30" s="33"/>
      <c r="C30" s="33"/>
      <c r="D30" s="35"/>
      <c r="E30" s="49"/>
      <c r="F30" s="37"/>
      <c r="G30" s="37"/>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row>
    <row r="31" spans="1:36" ht="15.75" customHeight="1">
      <c r="A31" s="13"/>
      <c r="B31" s="61"/>
      <c r="C31" s="62" t="s">
        <v>56</v>
      </c>
      <c r="D31" s="63"/>
      <c r="E31" s="64"/>
      <c r="F31" s="65"/>
      <c r="G31" s="65">
        <f>SUM(G6:G28)</f>
        <v>0</v>
      </c>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row>
    <row r="32" spans="1:36" ht="15.4" customHeight="1">
      <c r="A32" s="13"/>
      <c r="B32" s="29"/>
      <c r="C32" s="34"/>
      <c r="D32" s="35"/>
      <c r="E32" s="49"/>
      <c r="F32" s="37"/>
      <c r="G32" s="37"/>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row>
    <row r="33" spans="1:36" ht="15.75" customHeight="1">
      <c r="A33" s="14"/>
      <c r="B33" s="66">
        <v>2</v>
      </c>
      <c r="C33" s="67" t="s">
        <v>57</v>
      </c>
      <c r="D33" s="66"/>
      <c r="E33" s="68"/>
      <c r="F33" s="37"/>
      <c r="G33" s="37"/>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30.75" customHeight="1">
      <c r="A34" s="14"/>
      <c r="B34" s="122" t="s">
        <v>15</v>
      </c>
      <c r="C34" s="123" t="s">
        <v>16</v>
      </c>
      <c r="D34" s="122" t="s">
        <v>4</v>
      </c>
      <c r="E34" s="124" t="s">
        <v>17</v>
      </c>
      <c r="F34" s="125" t="s">
        <v>68</v>
      </c>
      <c r="G34" s="130" t="s">
        <v>69</v>
      </c>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ht="15.75" customHeight="1">
      <c r="A35" s="14"/>
      <c r="B35" s="126"/>
      <c r="C35" s="127"/>
      <c r="D35" s="126"/>
      <c r="E35" s="128"/>
      <c r="F35" s="129"/>
      <c r="G35" s="129"/>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row>
    <row r="36" spans="1:36" ht="354.4" customHeight="1">
      <c r="B36" s="35" t="s">
        <v>20</v>
      </c>
      <c r="C36" s="69" t="s">
        <v>59</v>
      </c>
      <c r="D36" s="35" t="s">
        <v>8</v>
      </c>
      <c r="E36" s="70">
        <v>12</v>
      </c>
      <c r="F36" s="37"/>
      <c r="G36" s="37">
        <f>F36*E36</f>
        <v>0</v>
      </c>
      <c r="AA36" s="9">
        <v>0.6</v>
      </c>
      <c r="AB36" s="11">
        <f>AA36*E36</f>
        <v>7.1999999999999993</v>
      </c>
    </row>
    <row r="37" spans="1:36" ht="42" customHeight="1">
      <c r="B37" s="71" t="s">
        <v>23</v>
      </c>
      <c r="C37" s="72" t="s">
        <v>60</v>
      </c>
      <c r="D37" s="71" t="s">
        <v>61</v>
      </c>
      <c r="E37" s="74">
        <v>12</v>
      </c>
      <c r="F37" s="75"/>
      <c r="G37" s="75">
        <f t="shared" ref="G37:G41" si="1">F37*E37</f>
        <v>0</v>
      </c>
    </row>
    <row r="38" spans="1:36" ht="58.9" customHeight="1">
      <c r="B38" s="71" t="s">
        <v>25</v>
      </c>
      <c r="C38" s="72" t="s">
        <v>62</v>
      </c>
      <c r="D38" s="71" t="s">
        <v>61</v>
      </c>
      <c r="E38" s="76">
        <v>16</v>
      </c>
      <c r="F38" s="75"/>
      <c r="G38" s="75">
        <f t="shared" si="1"/>
        <v>0</v>
      </c>
    </row>
    <row r="39" spans="1:36" ht="33.4" customHeight="1">
      <c r="B39" s="71" t="s">
        <v>28</v>
      </c>
      <c r="C39" s="72" t="s">
        <v>63</v>
      </c>
      <c r="D39" s="71" t="s">
        <v>61</v>
      </c>
      <c r="E39" s="74">
        <v>30</v>
      </c>
      <c r="F39" s="75"/>
      <c r="G39" s="75">
        <f t="shared" si="1"/>
        <v>0</v>
      </c>
    </row>
    <row r="40" spans="1:36" ht="69" customHeight="1">
      <c r="B40" s="71" t="s">
        <v>30</v>
      </c>
      <c r="C40" s="72" t="s">
        <v>64</v>
      </c>
      <c r="D40" s="71" t="s">
        <v>27</v>
      </c>
      <c r="E40" s="74">
        <v>137</v>
      </c>
      <c r="F40" s="75"/>
      <c r="G40" s="75">
        <f t="shared" si="1"/>
        <v>0</v>
      </c>
    </row>
    <row r="41" spans="1:36" ht="46.5" customHeight="1">
      <c r="B41" s="71" t="s">
        <v>34</v>
      </c>
      <c r="C41" s="72" t="s">
        <v>65</v>
      </c>
      <c r="D41" s="71" t="s">
        <v>61</v>
      </c>
      <c r="E41" s="74">
        <v>44</v>
      </c>
      <c r="F41" s="75"/>
      <c r="G41" s="75">
        <f t="shared" si="1"/>
        <v>0</v>
      </c>
    </row>
    <row r="42" spans="1:36" ht="15.75" customHeight="1">
      <c r="B42" s="35"/>
      <c r="C42" s="34"/>
      <c r="D42" s="35"/>
      <c r="E42" s="70"/>
      <c r="F42" s="37"/>
      <c r="G42" s="37"/>
    </row>
    <row r="43" spans="1:36" ht="15.75" customHeight="1">
      <c r="A43" s="13"/>
      <c r="B43" s="61"/>
      <c r="C43" s="62" t="s">
        <v>66</v>
      </c>
      <c r="D43" s="63"/>
      <c r="E43" s="64"/>
      <c r="F43" s="77"/>
      <c r="G43" s="77">
        <f>SUM(G36:G42)</f>
        <v>0</v>
      </c>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ht="15.75" customHeight="1">
      <c r="A44" s="15"/>
      <c r="B44" s="78">
        <v>3</v>
      </c>
      <c r="C44" s="67" t="s">
        <v>67</v>
      </c>
      <c r="D44" s="79"/>
      <c r="E44" s="80"/>
      <c r="F44" s="37"/>
      <c r="G44" s="37"/>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row>
    <row r="45" spans="1:36" ht="27.75" customHeight="1">
      <c r="A45" s="15"/>
      <c r="B45" s="122" t="s">
        <v>15</v>
      </c>
      <c r="C45" s="123" t="s">
        <v>16</v>
      </c>
      <c r="D45" s="122" t="s">
        <v>4</v>
      </c>
      <c r="E45" s="124" t="s">
        <v>17</v>
      </c>
      <c r="F45" s="125" t="s">
        <v>68</v>
      </c>
      <c r="G45" s="125" t="s">
        <v>69</v>
      </c>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row>
    <row r="46" spans="1:36" ht="15.75" customHeight="1">
      <c r="A46" s="15"/>
      <c r="B46" s="126"/>
      <c r="C46" s="127"/>
      <c r="D46" s="126"/>
      <c r="E46" s="128"/>
      <c r="F46" s="129"/>
      <c r="G46" s="129"/>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row>
    <row r="47" spans="1:36" ht="195" customHeight="1">
      <c r="A47" s="13"/>
      <c r="B47" s="29"/>
      <c r="C47" s="30" t="s">
        <v>70</v>
      </c>
      <c r="D47" s="35"/>
      <c r="E47" s="49"/>
      <c r="F47" s="37"/>
      <c r="G47" s="37"/>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ht="15.75" customHeight="1">
      <c r="A48" s="9"/>
      <c r="B48" s="33" t="s">
        <v>20</v>
      </c>
      <c r="C48" s="34" t="s">
        <v>71</v>
      </c>
      <c r="D48" s="33" t="s">
        <v>8</v>
      </c>
      <c r="E48" s="36">
        <v>16</v>
      </c>
      <c r="F48" s="37"/>
      <c r="G48" s="37">
        <f t="shared" ref="G48:G56" si="2">F48*E48</f>
        <v>0</v>
      </c>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ht="51" customHeight="1">
      <c r="A49" s="9"/>
      <c r="B49" s="33" t="s">
        <v>23</v>
      </c>
      <c r="C49" s="34" t="s">
        <v>72</v>
      </c>
      <c r="D49" s="33" t="s">
        <v>8</v>
      </c>
      <c r="E49" s="36">
        <v>1</v>
      </c>
      <c r="F49" s="37"/>
      <c r="G49" s="37">
        <f t="shared" si="2"/>
        <v>0</v>
      </c>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row>
    <row r="50" spans="1:36" ht="112.5" customHeight="1">
      <c r="A50" s="9"/>
      <c r="B50" s="71" t="s">
        <v>25</v>
      </c>
      <c r="C50" s="72" t="s">
        <v>73</v>
      </c>
      <c r="D50" s="71" t="s">
        <v>8</v>
      </c>
      <c r="E50" s="74">
        <v>1</v>
      </c>
      <c r="F50" s="75"/>
      <c r="G50" s="75">
        <f>F50*E50</f>
        <v>0</v>
      </c>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row>
    <row r="51" spans="1:36" ht="69.400000000000006" customHeight="1">
      <c r="A51" s="9"/>
      <c r="B51" s="71"/>
      <c r="C51" s="72" t="s">
        <v>74</v>
      </c>
      <c r="D51" s="71" t="s">
        <v>8</v>
      </c>
      <c r="E51" s="74">
        <v>1</v>
      </c>
      <c r="F51" s="75"/>
      <c r="G51" s="75">
        <f>F51*E51</f>
        <v>0</v>
      </c>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ht="15.75" customHeight="1">
      <c r="A52" s="13"/>
      <c r="B52" s="29"/>
      <c r="C52" s="30"/>
      <c r="D52" s="35"/>
      <c r="E52" s="49"/>
      <c r="F52" s="37"/>
      <c r="G52" s="37">
        <f t="shared" si="2"/>
        <v>0</v>
      </c>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row>
    <row r="53" spans="1:36" ht="92.65" customHeight="1">
      <c r="A53" s="9"/>
      <c r="B53" s="33"/>
      <c r="C53" s="34" t="s">
        <v>75</v>
      </c>
      <c r="D53" s="33"/>
      <c r="E53" s="36"/>
      <c r="F53" s="37"/>
      <c r="G53" s="37">
        <f t="shared" si="2"/>
        <v>0</v>
      </c>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row>
    <row r="54" spans="1:36" ht="26.45" customHeight="1">
      <c r="A54" s="9"/>
      <c r="B54" s="33" t="s">
        <v>28</v>
      </c>
      <c r="C54" s="34" t="s">
        <v>76</v>
      </c>
      <c r="D54" s="33" t="s">
        <v>8</v>
      </c>
      <c r="E54" s="36">
        <v>2</v>
      </c>
      <c r="F54" s="37"/>
      <c r="G54" s="37">
        <f t="shared" si="2"/>
        <v>0</v>
      </c>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ht="28.9" customHeight="1">
      <c r="A55" s="9"/>
      <c r="B55" s="33" t="s">
        <v>30</v>
      </c>
      <c r="C55" s="34" t="s">
        <v>77</v>
      </c>
      <c r="D55" s="33" t="s">
        <v>8</v>
      </c>
      <c r="E55" s="36">
        <v>14</v>
      </c>
      <c r="F55" s="37"/>
      <c r="G55" s="37">
        <f t="shared" si="2"/>
        <v>0</v>
      </c>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ht="33" customHeight="1">
      <c r="A56" s="9"/>
      <c r="B56" s="33" t="s">
        <v>34</v>
      </c>
      <c r="C56" s="34" t="s">
        <v>78</v>
      </c>
      <c r="D56" s="33" t="s">
        <v>8</v>
      </c>
      <c r="E56" s="36">
        <v>1</v>
      </c>
      <c r="F56" s="37"/>
      <c r="G56" s="37">
        <f t="shared" si="2"/>
        <v>0</v>
      </c>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row>
    <row r="57" spans="1:36" ht="21" customHeight="1">
      <c r="A57" s="9"/>
      <c r="B57" s="33"/>
      <c r="C57" s="34"/>
      <c r="D57" s="33"/>
      <c r="E57" s="36"/>
      <c r="F57" s="37"/>
      <c r="G57" s="37"/>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ht="16.149999999999999" customHeight="1">
      <c r="A58" s="13"/>
      <c r="B58" s="61"/>
      <c r="C58" s="62" t="s">
        <v>79</v>
      </c>
      <c r="D58" s="63"/>
      <c r="E58" s="64"/>
      <c r="F58" s="65"/>
      <c r="G58" s="65">
        <f>SUM(G48:G57)</f>
        <v>0</v>
      </c>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1:36" ht="15.75" customHeight="1">
      <c r="A59" s="13"/>
      <c r="B59" s="29"/>
      <c r="C59" s="30"/>
      <c r="D59" s="35"/>
      <c r="E59" s="49"/>
      <c r="F59" s="37"/>
      <c r="G59" s="37"/>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1:36" ht="15.75" customHeight="1">
      <c r="A60" s="9"/>
      <c r="B60" s="122" t="s">
        <v>15</v>
      </c>
      <c r="C60" s="123" t="s">
        <v>16</v>
      </c>
      <c r="D60" s="122" t="s">
        <v>4</v>
      </c>
      <c r="E60" s="124" t="s">
        <v>17</v>
      </c>
      <c r="F60" s="125" t="s">
        <v>238</v>
      </c>
      <c r="G60" s="125"/>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36" ht="15.75" customHeight="1">
      <c r="A61" s="9"/>
      <c r="B61" s="126"/>
      <c r="C61" s="127"/>
      <c r="D61" s="126"/>
      <c r="E61" s="128"/>
      <c r="F61" s="129"/>
      <c r="G61" s="12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ht="63.4" customHeight="1">
      <c r="A62" s="9"/>
      <c r="B62" s="33" t="s">
        <v>20</v>
      </c>
      <c r="C62" s="34" t="s">
        <v>80</v>
      </c>
      <c r="D62" s="33" t="s">
        <v>8</v>
      </c>
      <c r="E62" s="36">
        <v>16</v>
      </c>
      <c r="F62" s="37"/>
      <c r="G62" s="37">
        <f>F62*E62</f>
        <v>0</v>
      </c>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ht="15.75" customHeight="1">
      <c r="A63" s="9"/>
      <c r="B63" s="33"/>
      <c r="C63" s="34"/>
      <c r="D63" s="33"/>
      <c r="E63" s="36"/>
      <c r="F63" s="37"/>
      <c r="G63" s="37"/>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ht="15.75" customHeight="1">
      <c r="A64" s="13"/>
      <c r="B64" s="61"/>
      <c r="C64" s="62" t="s">
        <v>81</v>
      </c>
      <c r="D64" s="63"/>
      <c r="E64" s="64"/>
      <c r="F64" s="65"/>
      <c r="G64" s="65">
        <f>SUM(G62:G63)</f>
        <v>0</v>
      </c>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row>
    <row r="65" spans="1:36" ht="15.75" hidden="1" customHeight="1">
      <c r="A65" s="13"/>
      <c r="B65" s="29"/>
      <c r="C65" s="30"/>
      <c r="D65" s="35"/>
      <c r="E65" s="49"/>
      <c r="F65" s="37" t="e">
        <f>#REF!*[1]SUMMARY!$N$2</f>
        <v>#REF!</v>
      </c>
      <c r="G65" s="37" t="e">
        <f>F65*E65</f>
        <v>#REF!</v>
      </c>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row>
    <row r="66" spans="1:36" ht="15.75" customHeight="1">
      <c r="A66" s="15"/>
      <c r="B66" s="78">
        <v>6</v>
      </c>
      <c r="C66" s="67" t="s">
        <v>82</v>
      </c>
      <c r="D66" s="79"/>
      <c r="E66" s="80"/>
      <c r="F66" s="37"/>
      <c r="G66" s="37"/>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row>
    <row r="67" spans="1:36" ht="29.25" customHeight="1">
      <c r="A67" s="15"/>
      <c r="B67" s="122" t="s">
        <v>15</v>
      </c>
      <c r="C67" s="123" t="s">
        <v>16</v>
      </c>
      <c r="D67" s="122" t="s">
        <v>4</v>
      </c>
      <c r="E67" s="124" t="s">
        <v>17</v>
      </c>
      <c r="F67" s="125" t="s">
        <v>68</v>
      </c>
      <c r="G67" s="125" t="s">
        <v>69</v>
      </c>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row>
    <row r="68" spans="1:36" ht="15.75" customHeight="1">
      <c r="A68" s="15"/>
      <c r="B68" s="126"/>
      <c r="C68" s="127"/>
      <c r="D68" s="126"/>
      <c r="E68" s="128"/>
      <c r="F68" s="129"/>
      <c r="G68" s="129"/>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row>
    <row r="69" spans="1:36" ht="15.75" customHeight="1">
      <c r="A69" s="13"/>
      <c r="B69" s="29"/>
      <c r="C69" s="34"/>
      <c r="D69" s="35"/>
      <c r="E69" s="36"/>
      <c r="F69" s="37"/>
      <c r="G69" s="37"/>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row>
    <row r="70" spans="1:36" ht="21" customHeight="1">
      <c r="A70" s="13"/>
      <c r="B70" s="71" t="s">
        <v>20</v>
      </c>
      <c r="C70" s="72" t="s">
        <v>83</v>
      </c>
      <c r="D70" s="71" t="s">
        <v>27</v>
      </c>
      <c r="E70" s="74">
        <v>65</v>
      </c>
      <c r="F70" s="75"/>
      <c r="G70" s="75">
        <f t="shared" ref="G70:G76" si="3">F70*E70</f>
        <v>0</v>
      </c>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row>
    <row r="71" spans="1:36" ht="46.5" customHeight="1">
      <c r="A71" s="13"/>
      <c r="B71" s="71" t="s">
        <v>23</v>
      </c>
      <c r="C71" s="72" t="s">
        <v>84</v>
      </c>
      <c r="D71" s="71" t="s">
        <v>27</v>
      </c>
      <c r="E71" s="74">
        <v>99</v>
      </c>
      <c r="F71" s="75"/>
      <c r="G71" s="75">
        <f t="shared" si="3"/>
        <v>0</v>
      </c>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row>
    <row r="72" spans="1:36" ht="15.75" customHeight="1">
      <c r="A72" s="13"/>
      <c r="B72" s="71" t="s">
        <v>25</v>
      </c>
      <c r="C72" s="72" t="s">
        <v>85</v>
      </c>
      <c r="D72" s="71" t="s">
        <v>27</v>
      </c>
      <c r="E72" s="74">
        <v>105</v>
      </c>
      <c r="F72" s="75"/>
      <c r="G72" s="75">
        <f t="shared" si="3"/>
        <v>0</v>
      </c>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row>
    <row r="73" spans="1:36" ht="15.75" customHeight="1">
      <c r="A73" s="13"/>
      <c r="B73" s="71"/>
      <c r="C73" s="72" t="s">
        <v>86</v>
      </c>
      <c r="D73" s="71" t="s">
        <v>27</v>
      </c>
      <c r="E73" s="74">
        <v>35</v>
      </c>
      <c r="F73" s="75"/>
      <c r="G73" s="75">
        <f t="shared" si="3"/>
        <v>0</v>
      </c>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row>
    <row r="74" spans="1:36" ht="31.9" customHeight="1">
      <c r="A74" s="13"/>
      <c r="B74" s="71"/>
      <c r="C74" s="72" t="s">
        <v>87</v>
      </c>
      <c r="D74" s="71" t="s">
        <v>27</v>
      </c>
      <c r="E74" s="74">
        <v>11</v>
      </c>
      <c r="F74" s="75"/>
      <c r="G74" s="75">
        <f t="shared" si="3"/>
        <v>0</v>
      </c>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row>
    <row r="75" spans="1:36" ht="120" customHeight="1">
      <c r="A75" s="13"/>
      <c r="B75" s="71"/>
      <c r="C75" s="72" t="s">
        <v>88</v>
      </c>
      <c r="D75" s="71" t="s">
        <v>27</v>
      </c>
      <c r="E75" s="74">
        <v>156</v>
      </c>
      <c r="F75" s="75"/>
      <c r="G75" s="75">
        <f t="shared" si="3"/>
        <v>0</v>
      </c>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row>
    <row r="76" spans="1:36" ht="60.4" customHeight="1">
      <c r="A76" s="13"/>
      <c r="B76" s="71"/>
      <c r="C76" s="72" t="s">
        <v>89</v>
      </c>
      <c r="D76" s="71" t="s">
        <v>27</v>
      </c>
      <c r="E76" s="74">
        <v>54</v>
      </c>
      <c r="F76" s="75"/>
      <c r="G76" s="75">
        <f t="shared" si="3"/>
        <v>0</v>
      </c>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row>
    <row r="77" spans="1:36" ht="15.75" customHeight="1">
      <c r="A77" s="13"/>
      <c r="B77" s="71"/>
      <c r="C77" s="72"/>
      <c r="D77" s="71"/>
      <c r="E77" s="74"/>
      <c r="F77" s="75"/>
      <c r="G77" s="75"/>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row>
    <row r="78" spans="1:36" ht="15.75" customHeight="1">
      <c r="A78" s="13"/>
      <c r="B78" s="71"/>
      <c r="C78" s="72" t="s">
        <v>90</v>
      </c>
      <c r="D78" s="71"/>
      <c r="E78" s="81"/>
      <c r="F78" s="75"/>
      <c r="G78" s="75"/>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row>
    <row r="79" spans="1:36" ht="15.75" customHeight="1">
      <c r="A79" s="13"/>
      <c r="B79" s="71"/>
      <c r="C79" s="72" t="s">
        <v>91</v>
      </c>
      <c r="D79" s="71"/>
      <c r="E79" s="81"/>
      <c r="F79" s="75"/>
      <c r="G79" s="75"/>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row>
    <row r="80" spans="1:36" ht="49.15" customHeight="1">
      <c r="A80" s="13"/>
      <c r="B80" s="71"/>
      <c r="C80" s="72" t="s">
        <v>92</v>
      </c>
      <c r="D80" s="71" t="s">
        <v>27</v>
      </c>
      <c r="E80" s="81">
        <v>90</v>
      </c>
      <c r="F80" s="75"/>
      <c r="G80" s="75">
        <f>F80*E80</f>
        <v>0</v>
      </c>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row>
    <row r="81" spans="1:36" ht="71.650000000000006" customHeight="1">
      <c r="A81" s="13"/>
      <c r="B81" s="71"/>
      <c r="C81" s="72" t="s">
        <v>93</v>
      </c>
      <c r="D81" s="71" t="s">
        <v>27</v>
      </c>
      <c r="E81" s="81">
        <v>99</v>
      </c>
      <c r="F81" s="75"/>
      <c r="G81" s="75">
        <f>F81*E81</f>
        <v>0</v>
      </c>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row>
    <row r="82" spans="1:36" ht="15.75" customHeight="1">
      <c r="A82" s="13"/>
      <c r="B82" s="71"/>
      <c r="C82" s="72"/>
      <c r="D82" s="71"/>
      <c r="E82" s="81"/>
      <c r="F82" s="75"/>
      <c r="G82" s="75"/>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row>
    <row r="83" spans="1:36" ht="28.5" customHeight="1">
      <c r="A83" s="13"/>
      <c r="B83" s="71"/>
      <c r="C83" s="72" t="s">
        <v>94</v>
      </c>
      <c r="D83" s="71"/>
      <c r="E83" s="81"/>
      <c r="F83" s="75"/>
      <c r="G83" s="75"/>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row>
    <row r="84" spans="1:36" ht="36" customHeight="1">
      <c r="A84" s="13"/>
      <c r="B84" s="71"/>
      <c r="C84" s="72" t="s">
        <v>95</v>
      </c>
      <c r="D84" s="71" t="s">
        <v>27</v>
      </c>
      <c r="E84" s="81">
        <v>99</v>
      </c>
      <c r="F84" s="75"/>
      <c r="G84" s="75">
        <f>F84*E84</f>
        <v>0</v>
      </c>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row>
    <row r="85" spans="1:36" ht="15.75" customHeight="1">
      <c r="A85" s="13"/>
      <c r="B85" s="71"/>
      <c r="C85" s="72" t="s">
        <v>96</v>
      </c>
      <c r="D85" s="71" t="s">
        <v>27</v>
      </c>
      <c r="E85" s="74">
        <v>43</v>
      </c>
      <c r="F85" s="75"/>
      <c r="G85" s="75">
        <f>F85*E85</f>
        <v>0</v>
      </c>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row>
    <row r="86" spans="1:36" ht="36" customHeight="1">
      <c r="A86" s="13"/>
      <c r="B86" s="71"/>
      <c r="C86" s="72" t="s">
        <v>97</v>
      </c>
      <c r="D86" s="71" t="s">
        <v>27</v>
      </c>
      <c r="E86" s="81">
        <v>14</v>
      </c>
      <c r="F86" s="75"/>
      <c r="G86" s="75">
        <f>F86*E86</f>
        <v>0</v>
      </c>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row>
    <row r="87" spans="1:36" ht="44.65" customHeight="1">
      <c r="A87" s="13"/>
      <c r="B87" s="71" t="s">
        <v>30</v>
      </c>
      <c r="C87" s="72" t="s">
        <v>98</v>
      </c>
      <c r="D87" s="71" t="s">
        <v>27</v>
      </c>
      <c r="E87" s="74">
        <v>45</v>
      </c>
      <c r="F87" s="75"/>
      <c r="G87" s="75">
        <f>F87*E87</f>
        <v>0</v>
      </c>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row>
    <row r="88" spans="1:36" ht="15.75" customHeight="1">
      <c r="A88" s="13"/>
      <c r="B88" s="29"/>
      <c r="C88" s="34"/>
      <c r="D88" s="35"/>
      <c r="E88" s="49"/>
      <c r="F88" s="37"/>
      <c r="G88" s="37"/>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row>
    <row r="89" spans="1:36" ht="15.75" customHeight="1">
      <c r="A89" s="13"/>
      <c r="B89" s="29"/>
      <c r="C89" s="34"/>
      <c r="D89" s="35"/>
      <c r="E89" s="49"/>
      <c r="F89" s="37"/>
      <c r="G89" s="37"/>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row>
    <row r="90" spans="1:36" ht="15.75" customHeight="1">
      <c r="A90" s="13"/>
      <c r="B90" s="29"/>
      <c r="C90" s="34"/>
      <c r="D90" s="35"/>
      <c r="E90" s="49"/>
      <c r="F90" s="37"/>
      <c r="G90" s="37"/>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row>
    <row r="91" spans="1:36" ht="15.4" customHeight="1">
      <c r="A91" s="13"/>
      <c r="B91" s="61"/>
      <c r="C91" s="62" t="s">
        <v>99</v>
      </c>
      <c r="D91" s="63"/>
      <c r="E91" s="64"/>
      <c r="F91" s="65"/>
      <c r="G91" s="65">
        <f>SUM(G70:G90)</f>
        <v>0</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row>
    <row r="92" spans="1:36" ht="15.4" customHeight="1">
      <c r="A92" s="13"/>
      <c r="B92" s="29"/>
      <c r="C92" s="30"/>
      <c r="D92" s="82"/>
      <c r="E92" s="49"/>
      <c r="F92" s="83"/>
      <c r="G92" s="8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row>
    <row r="93" spans="1:36" ht="15.75" customHeight="1">
      <c r="A93" s="13"/>
      <c r="B93" s="29"/>
      <c r="C93" s="30" t="s">
        <v>100</v>
      </c>
      <c r="D93" s="35"/>
      <c r="E93" s="49"/>
      <c r="F93" s="37"/>
      <c r="G93" s="37"/>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row>
    <row r="94" spans="1:36" ht="33.75" customHeight="1">
      <c r="A94" s="13"/>
      <c r="B94" s="122" t="s">
        <v>15</v>
      </c>
      <c r="C94" s="123" t="s">
        <v>16</v>
      </c>
      <c r="D94" s="122" t="s">
        <v>4</v>
      </c>
      <c r="E94" s="124" t="s">
        <v>17</v>
      </c>
      <c r="F94" s="125" t="s">
        <v>68</v>
      </c>
      <c r="G94" s="125" t="s">
        <v>69</v>
      </c>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row>
    <row r="95" spans="1:36" ht="15.75" customHeight="1">
      <c r="A95" s="13"/>
      <c r="B95" s="126"/>
      <c r="C95" s="127"/>
      <c r="D95" s="126"/>
      <c r="E95" s="128"/>
      <c r="F95" s="129"/>
      <c r="G95" s="129"/>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row>
    <row r="96" spans="1:36" ht="100.15" customHeight="1">
      <c r="A96" s="13"/>
      <c r="B96" s="29" t="s">
        <v>20</v>
      </c>
      <c r="C96" s="34" t="s">
        <v>101</v>
      </c>
      <c r="D96" s="35" t="s">
        <v>8</v>
      </c>
      <c r="E96" s="36">
        <v>2</v>
      </c>
      <c r="F96" s="37"/>
      <c r="G96" s="37">
        <f t="shared" ref="G96:G161" si="4">F96*E96</f>
        <v>0</v>
      </c>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row>
    <row r="97" spans="1:36" ht="64.900000000000006" customHeight="1">
      <c r="A97" s="13"/>
      <c r="B97" s="29" t="s">
        <v>23</v>
      </c>
      <c r="C97" s="34" t="s">
        <v>102</v>
      </c>
      <c r="D97" s="35" t="s">
        <v>8</v>
      </c>
      <c r="E97" s="36">
        <v>8</v>
      </c>
      <c r="F97" s="37"/>
      <c r="G97" s="37">
        <f t="shared" si="4"/>
        <v>0</v>
      </c>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row>
    <row r="98" spans="1:36" ht="121.5" customHeight="1">
      <c r="A98" s="13"/>
      <c r="B98" s="29" t="s">
        <v>25</v>
      </c>
      <c r="C98" s="34" t="s">
        <v>103</v>
      </c>
      <c r="D98" s="33" t="s">
        <v>8</v>
      </c>
      <c r="E98" s="36">
        <v>1</v>
      </c>
      <c r="F98" s="37"/>
      <c r="G98" s="37">
        <f t="shared" si="4"/>
        <v>0</v>
      </c>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row>
    <row r="99" spans="1:36" ht="30.4" customHeight="1">
      <c r="A99" s="13"/>
      <c r="B99" s="29" t="s">
        <v>28</v>
      </c>
      <c r="C99" s="34" t="s">
        <v>104</v>
      </c>
      <c r="D99" s="35" t="s">
        <v>8</v>
      </c>
      <c r="E99" s="36">
        <v>8</v>
      </c>
      <c r="F99" s="37"/>
      <c r="G99" s="37">
        <f t="shared" si="4"/>
        <v>0</v>
      </c>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row>
    <row r="100" spans="1:36" ht="30" customHeight="1">
      <c r="A100" s="13"/>
      <c r="B100" s="29" t="s">
        <v>30</v>
      </c>
      <c r="C100" s="34" t="s">
        <v>105</v>
      </c>
      <c r="D100" s="35" t="s">
        <v>8</v>
      </c>
      <c r="E100" s="36">
        <v>5</v>
      </c>
      <c r="F100" s="37"/>
      <c r="G100" s="37">
        <f t="shared" si="4"/>
        <v>0</v>
      </c>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row>
    <row r="101" spans="1:36" ht="19.899999999999999" customHeight="1">
      <c r="A101" s="13"/>
      <c r="B101" s="29" t="s">
        <v>34</v>
      </c>
      <c r="C101" s="34" t="s">
        <v>106</v>
      </c>
      <c r="D101" s="35" t="s">
        <v>8</v>
      </c>
      <c r="E101" s="36">
        <v>7</v>
      </c>
      <c r="F101" s="37"/>
      <c r="G101" s="37">
        <f t="shared" si="4"/>
        <v>0</v>
      </c>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row>
    <row r="102" spans="1:36" ht="30.4" customHeight="1">
      <c r="A102" s="13"/>
      <c r="B102" s="29" t="s">
        <v>46</v>
      </c>
      <c r="C102" s="34" t="s">
        <v>107</v>
      </c>
      <c r="D102" s="35" t="s">
        <v>8</v>
      </c>
      <c r="E102" s="36">
        <v>6</v>
      </c>
      <c r="F102" s="37"/>
      <c r="G102" s="37">
        <f t="shared" si="4"/>
        <v>0</v>
      </c>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row>
    <row r="103" spans="1:36" ht="31.5" customHeight="1">
      <c r="A103" s="13"/>
      <c r="B103" s="29" t="s">
        <v>50</v>
      </c>
      <c r="C103" s="34" t="s">
        <v>108</v>
      </c>
      <c r="D103" s="35" t="s">
        <v>8</v>
      </c>
      <c r="E103" s="36">
        <v>11</v>
      </c>
      <c r="F103" s="37"/>
      <c r="G103" s="37">
        <f t="shared" si="4"/>
        <v>0</v>
      </c>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row>
    <row r="104" spans="1:36" ht="15.75" customHeight="1">
      <c r="A104" s="13"/>
      <c r="B104" s="29"/>
      <c r="C104" s="34"/>
      <c r="D104" s="35"/>
      <c r="E104" s="49"/>
      <c r="F104" s="37"/>
      <c r="G104" s="37">
        <f t="shared" si="4"/>
        <v>0</v>
      </c>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row>
    <row r="105" spans="1:36" ht="15.75" customHeight="1">
      <c r="A105" s="13"/>
      <c r="B105" s="29"/>
      <c r="C105" s="30" t="s">
        <v>109</v>
      </c>
      <c r="D105" s="35"/>
      <c r="E105" s="49"/>
      <c r="F105" s="37"/>
      <c r="G105" s="37">
        <f t="shared" si="4"/>
        <v>0</v>
      </c>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row>
    <row r="106" spans="1:36" ht="15.75" customHeight="1">
      <c r="A106" s="13"/>
      <c r="B106" s="29"/>
      <c r="C106" s="30" t="s">
        <v>110</v>
      </c>
      <c r="D106" s="35"/>
      <c r="E106" s="49"/>
      <c r="F106" s="37"/>
      <c r="G106" s="37">
        <f t="shared" si="4"/>
        <v>0</v>
      </c>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row>
    <row r="107" spans="1:36" ht="15.75" customHeight="1">
      <c r="A107" s="13"/>
      <c r="B107" s="29" t="s">
        <v>52</v>
      </c>
      <c r="C107" s="34" t="s">
        <v>111</v>
      </c>
      <c r="D107" s="35" t="s">
        <v>61</v>
      </c>
      <c r="E107" s="36">
        <v>45</v>
      </c>
      <c r="F107" s="37"/>
      <c r="G107" s="37">
        <f t="shared" si="4"/>
        <v>0</v>
      </c>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row>
    <row r="108" spans="1:36" ht="15.75" customHeight="1">
      <c r="A108" s="13"/>
      <c r="B108" s="29" t="s">
        <v>54</v>
      </c>
      <c r="C108" s="34" t="s">
        <v>112</v>
      </c>
      <c r="D108" s="35" t="s">
        <v>8</v>
      </c>
      <c r="E108" s="36">
        <v>16</v>
      </c>
      <c r="F108" s="37"/>
      <c r="G108" s="37">
        <f t="shared" si="4"/>
        <v>0</v>
      </c>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row>
    <row r="109" spans="1:36" ht="15.75" customHeight="1">
      <c r="A109" s="13"/>
      <c r="B109" s="29" t="s">
        <v>113</v>
      </c>
      <c r="C109" s="34" t="s">
        <v>114</v>
      </c>
      <c r="D109" s="35" t="s">
        <v>8</v>
      </c>
      <c r="E109" s="36">
        <v>25</v>
      </c>
      <c r="F109" s="37"/>
      <c r="G109" s="37">
        <f t="shared" si="4"/>
        <v>0</v>
      </c>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row>
    <row r="110" spans="1:36" ht="15.75" customHeight="1">
      <c r="A110" s="13"/>
      <c r="B110" s="29" t="s">
        <v>115</v>
      </c>
      <c r="C110" s="34" t="s">
        <v>116</v>
      </c>
      <c r="D110" s="35" t="s">
        <v>8</v>
      </c>
      <c r="E110" s="36">
        <v>16</v>
      </c>
      <c r="F110" s="37"/>
      <c r="G110" s="37">
        <f t="shared" si="4"/>
        <v>0</v>
      </c>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row>
    <row r="111" spans="1:36" ht="15.75" customHeight="1">
      <c r="A111" s="13"/>
      <c r="B111" s="29" t="s">
        <v>113</v>
      </c>
      <c r="C111" s="34" t="s">
        <v>117</v>
      </c>
      <c r="D111" s="35" t="s">
        <v>8</v>
      </c>
      <c r="E111" s="36">
        <v>32</v>
      </c>
      <c r="F111" s="37"/>
      <c r="G111" s="37">
        <f t="shared" si="4"/>
        <v>0</v>
      </c>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row>
    <row r="112" spans="1:36" ht="15.75" customHeight="1">
      <c r="A112" s="13"/>
      <c r="B112" s="29" t="s">
        <v>118</v>
      </c>
      <c r="C112" s="34" t="s">
        <v>119</v>
      </c>
      <c r="D112" s="35" t="s">
        <v>8</v>
      </c>
      <c r="E112" s="36">
        <v>6</v>
      </c>
      <c r="F112" s="37"/>
      <c r="G112" s="37">
        <f t="shared" si="4"/>
        <v>0</v>
      </c>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row>
    <row r="113" spans="1:36" ht="15.75" customHeight="1">
      <c r="A113" s="13"/>
      <c r="B113" s="29" t="s">
        <v>120</v>
      </c>
      <c r="C113" s="34" t="s">
        <v>121</v>
      </c>
      <c r="D113" s="35" t="s">
        <v>8</v>
      </c>
      <c r="E113" s="36">
        <v>25</v>
      </c>
      <c r="F113" s="37"/>
      <c r="G113" s="37">
        <f t="shared" si="4"/>
        <v>0</v>
      </c>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row>
    <row r="114" spans="1:36" ht="15.75" customHeight="1">
      <c r="A114" s="13"/>
      <c r="B114" s="29" t="s">
        <v>122</v>
      </c>
      <c r="C114" s="34" t="s">
        <v>123</v>
      </c>
      <c r="D114" s="35" t="s">
        <v>8</v>
      </c>
      <c r="E114" s="36">
        <v>25</v>
      </c>
      <c r="F114" s="37"/>
      <c r="G114" s="37">
        <f t="shared" si="4"/>
        <v>0</v>
      </c>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row>
    <row r="115" spans="1:36" ht="15.75" customHeight="1">
      <c r="A115" s="13"/>
      <c r="B115" s="29" t="s">
        <v>124</v>
      </c>
      <c r="C115" s="34" t="s">
        <v>125</v>
      </c>
      <c r="D115" s="35" t="s">
        <v>8</v>
      </c>
      <c r="E115" s="36">
        <v>18</v>
      </c>
      <c r="F115" s="37"/>
      <c r="G115" s="37">
        <f t="shared" si="4"/>
        <v>0</v>
      </c>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row>
    <row r="116" spans="1:36" ht="15.75" customHeight="1">
      <c r="A116" s="13"/>
      <c r="B116" s="29" t="s">
        <v>126</v>
      </c>
      <c r="C116" s="34" t="s">
        <v>127</v>
      </c>
      <c r="D116" s="35" t="s">
        <v>8</v>
      </c>
      <c r="E116" s="36">
        <v>27</v>
      </c>
      <c r="F116" s="37"/>
      <c r="G116" s="37">
        <f t="shared" si="4"/>
        <v>0</v>
      </c>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row>
    <row r="117" spans="1:36" ht="15.75" customHeight="1">
      <c r="A117" s="13"/>
      <c r="B117" s="29" t="s">
        <v>128</v>
      </c>
      <c r="C117" s="34" t="s">
        <v>129</v>
      </c>
      <c r="D117" s="35" t="s">
        <v>8</v>
      </c>
      <c r="E117" s="36">
        <v>27</v>
      </c>
      <c r="F117" s="37"/>
      <c r="G117" s="37">
        <f t="shared" si="4"/>
        <v>0</v>
      </c>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row>
    <row r="118" spans="1:36" ht="15.75" customHeight="1">
      <c r="A118" s="13"/>
      <c r="B118" s="29" t="s">
        <v>130</v>
      </c>
      <c r="C118" s="34" t="s">
        <v>121</v>
      </c>
      <c r="D118" s="35" t="s">
        <v>8</v>
      </c>
      <c r="E118" s="36">
        <v>27</v>
      </c>
      <c r="F118" s="37"/>
      <c r="G118" s="37">
        <f t="shared" si="4"/>
        <v>0</v>
      </c>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row>
    <row r="119" spans="1:36" ht="15.75" customHeight="1">
      <c r="A119" s="13"/>
      <c r="B119" s="29" t="s">
        <v>131</v>
      </c>
      <c r="C119" s="34" t="s">
        <v>132</v>
      </c>
      <c r="D119" s="35" t="s">
        <v>8</v>
      </c>
      <c r="E119" s="36">
        <v>27</v>
      </c>
      <c r="F119" s="37"/>
      <c r="G119" s="37">
        <f t="shared" si="4"/>
        <v>0</v>
      </c>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row>
    <row r="120" spans="1:36" ht="15.75" customHeight="1">
      <c r="A120" s="13"/>
      <c r="B120" s="29" t="s">
        <v>133</v>
      </c>
      <c r="C120" s="34" t="s">
        <v>134</v>
      </c>
      <c r="D120" s="35" t="s">
        <v>61</v>
      </c>
      <c r="E120" s="36">
        <v>45</v>
      </c>
      <c r="F120" s="37"/>
      <c r="G120" s="37">
        <f t="shared" si="4"/>
        <v>0</v>
      </c>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row>
    <row r="121" spans="1:36" ht="15.75" customHeight="1">
      <c r="A121" s="13"/>
      <c r="B121" s="29" t="s">
        <v>135</v>
      </c>
      <c r="C121" s="34" t="s">
        <v>114</v>
      </c>
      <c r="D121" s="35" t="s">
        <v>8</v>
      </c>
      <c r="E121" s="36">
        <v>55</v>
      </c>
      <c r="F121" s="37"/>
      <c r="G121" s="37">
        <f t="shared" si="4"/>
        <v>0</v>
      </c>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row>
    <row r="122" spans="1:36" ht="15.75" customHeight="1">
      <c r="A122" s="13"/>
      <c r="B122" s="29" t="s">
        <v>136</v>
      </c>
      <c r="C122" s="34" t="s">
        <v>137</v>
      </c>
      <c r="D122" s="35" t="s">
        <v>8</v>
      </c>
      <c r="E122" s="36">
        <v>28</v>
      </c>
      <c r="F122" s="37"/>
      <c r="G122" s="37">
        <f t="shared" si="4"/>
        <v>0</v>
      </c>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row>
    <row r="123" spans="1:36" ht="15.75" customHeight="1">
      <c r="A123" s="13"/>
      <c r="B123" s="29" t="s">
        <v>138</v>
      </c>
      <c r="C123" s="34" t="s">
        <v>139</v>
      </c>
      <c r="D123" s="35" t="s">
        <v>8</v>
      </c>
      <c r="E123" s="36">
        <v>28</v>
      </c>
      <c r="F123" s="37"/>
      <c r="G123" s="37">
        <f t="shared" si="4"/>
        <v>0</v>
      </c>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row>
    <row r="124" spans="1:36" ht="15.75" customHeight="1">
      <c r="A124" s="13"/>
      <c r="B124" s="29" t="s">
        <v>140</v>
      </c>
      <c r="C124" s="34" t="s">
        <v>141</v>
      </c>
      <c r="D124" s="35" t="s">
        <v>8</v>
      </c>
      <c r="E124" s="36">
        <v>28</v>
      </c>
      <c r="F124" s="37"/>
      <c r="G124" s="37">
        <f t="shared" si="4"/>
        <v>0</v>
      </c>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row>
    <row r="125" spans="1:36" ht="15.75" customHeight="1">
      <c r="A125" s="13"/>
      <c r="B125" s="29" t="s">
        <v>142</v>
      </c>
      <c r="C125" s="30" t="s">
        <v>143</v>
      </c>
      <c r="D125" s="35" t="s">
        <v>8</v>
      </c>
      <c r="E125" s="36">
        <v>28</v>
      </c>
      <c r="F125" s="37"/>
      <c r="G125" s="37">
        <f t="shared" si="4"/>
        <v>0</v>
      </c>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row>
    <row r="126" spans="1:36" ht="15.75" customHeight="1">
      <c r="A126" s="13"/>
      <c r="B126" s="29"/>
      <c r="C126" s="30"/>
      <c r="D126" s="35"/>
      <c r="E126" s="36"/>
      <c r="F126" s="37"/>
      <c r="G126" s="37">
        <f t="shared" si="4"/>
        <v>0</v>
      </c>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row>
    <row r="127" spans="1:36" ht="15.75" customHeight="1">
      <c r="A127" s="13"/>
      <c r="B127" s="29"/>
      <c r="C127" s="30" t="s">
        <v>144</v>
      </c>
      <c r="D127" s="35"/>
      <c r="E127" s="36"/>
      <c r="F127" s="37"/>
      <c r="G127" s="37">
        <f t="shared" si="4"/>
        <v>0</v>
      </c>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row>
    <row r="128" spans="1:36" ht="15.75" customHeight="1">
      <c r="A128" s="13"/>
      <c r="B128" s="29"/>
      <c r="C128" s="30" t="s">
        <v>145</v>
      </c>
      <c r="D128" s="35"/>
      <c r="E128" s="36"/>
      <c r="F128" s="37"/>
      <c r="G128" s="37">
        <f t="shared" si="4"/>
        <v>0</v>
      </c>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row>
    <row r="129" spans="1:36" ht="15.75" customHeight="1">
      <c r="A129" s="13"/>
      <c r="B129" s="29" t="s">
        <v>146</v>
      </c>
      <c r="C129" s="34" t="s">
        <v>147</v>
      </c>
      <c r="D129" s="35" t="s">
        <v>61</v>
      </c>
      <c r="E129" s="36">
        <v>28</v>
      </c>
      <c r="F129" s="37"/>
      <c r="G129" s="37">
        <f t="shared" si="4"/>
        <v>0</v>
      </c>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row>
    <row r="130" spans="1:36" ht="15.75" customHeight="1">
      <c r="A130" s="13"/>
      <c r="B130" s="29" t="s">
        <v>148</v>
      </c>
      <c r="C130" s="34" t="s">
        <v>149</v>
      </c>
      <c r="D130" s="35" t="s">
        <v>8</v>
      </c>
      <c r="E130" s="36">
        <v>14</v>
      </c>
      <c r="F130" s="37"/>
      <c r="G130" s="37">
        <f t="shared" si="4"/>
        <v>0</v>
      </c>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row>
    <row r="131" spans="1:36" ht="15.75" customHeight="1">
      <c r="A131" s="13"/>
      <c r="B131" s="29" t="s">
        <v>150</v>
      </c>
      <c r="C131" s="34" t="s">
        <v>151</v>
      </c>
      <c r="D131" s="35" t="s">
        <v>8</v>
      </c>
      <c r="E131" s="36">
        <v>8</v>
      </c>
      <c r="F131" s="37"/>
      <c r="G131" s="37">
        <f t="shared" si="4"/>
        <v>0</v>
      </c>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row>
    <row r="132" spans="1:36" ht="15.75" customHeight="1">
      <c r="A132" s="13"/>
      <c r="B132" s="29" t="s">
        <v>152</v>
      </c>
      <c r="C132" s="34" t="s">
        <v>153</v>
      </c>
      <c r="D132" s="35"/>
      <c r="E132" s="36">
        <v>8</v>
      </c>
      <c r="F132" s="37"/>
      <c r="G132" s="37">
        <f t="shared" si="4"/>
        <v>0</v>
      </c>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row>
    <row r="133" spans="1:36" ht="15.75" customHeight="1">
      <c r="A133" s="13"/>
      <c r="B133" s="29"/>
      <c r="C133" s="34"/>
      <c r="D133" s="35"/>
      <c r="E133" s="36"/>
      <c r="F133" s="37"/>
      <c r="G133" s="37">
        <f t="shared" si="4"/>
        <v>0</v>
      </c>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row>
    <row r="134" spans="1:36" ht="15.75" customHeight="1">
      <c r="A134" s="13"/>
      <c r="B134" s="29" t="s">
        <v>154</v>
      </c>
      <c r="C134" s="30" t="s">
        <v>155</v>
      </c>
      <c r="D134" s="35"/>
      <c r="E134" s="36"/>
      <c r="F134" s="37"/>
      <c r="G134" s="37">
        <f t="shared" si="4"/>
        <v>0</v>
      </c>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row>
    <row r="135" spans="1:36" ht="15.75" customHeight="1">
      <c r="A135" s="13"/>
      <c r="B135" s="29" t="s">
        <v>156</v>
      </c>
      <c r="C135" s="34" t="s">
        <v>157</v>
      </c>
      <c r="D135" s="35"/>
      <c r="E135" s="49"/>
      <c r="F135" s="37"/>
      <c r="G135" s="37">
        <f t="shared" si="4"/>
        <v>0</v>
      </c>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row>
    <row r="136" spans="1:36" ht="15.75" customHeight="1">
      <c r="A136" s="13"/>
      <c r="B136" s="29" t="s">
        <v>158</v>
      </c>
      <c r="C136" s="34" t="s">
        <v>159</v>
      </c>
      <c r="D136" s="35" t="s">
        <v>61</v>
      </c>
      <c r="E136" s="36">
        <v>12</v>
      </c>
      <c r="F136" s="37"/>
      <c r="G136" s="37">
        <f t="shared" si="4"/>
        <v>0</v>
      </c>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row>
    <row r="137" spans="1:36" ht="15.75" customHeight="1">
      <c r="A137" s="13"/>
      <c r="B137" s="29" t="s">
        <v>160</v>
      </c>
      <c r="C137" s="34" t="s">
        <v>161</v>
      </c>
      <c r="D137" s="35" t="s">
        <v>61</v>
      </c>
      <c r="E137" s="36">
        <v>45</v>
      </c>
      <c r="F137" s="37"/>
      <c r="G137" s="37">
        <f t="shared" si="4"/>
        <v>0</v>
      </c>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row>
    <row r="138" spans="1:36" ht="15.75" customHeight="1">
      <c r="A138" s="13"/>
      <c r="B138" s="29" t="s">
        <v>162</v>
      </c>
      <c r="C138" s="34" t="s">
        <v>163</v>
      </c>
      <c r="D138" s="35" t="s">
        <v>8</v>
      </c>
      <c r="E138" s="36">
        <v>14</v>
      </c>
      <c r="F138" s="37"/>
      <c r="G138" s="37">
        <f t="shared" si="4"/>
        <v>0</v>
      </c>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row>
    <row r="139" spans="1:36" ht="15.75" customHeight="1">
      <c r="A139" s="13"/>
      <c r="B139" s="29" t="s">
        <v>164</v>
      </c>
      <c r="C139" s="34" t="s">
        <v>165</v>
      </c>
      <c r="D139" s="35" t="s">
        <v>8</v>
      </c>
      <c r="E139" s="36">
        <v>14</v>
      </c>
      <c r="F139" s="37"/>
      <c r="G139" s="37">
        <f t="shared" si="4"/>
        <v>0</v>
      </c>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row>
    <row r="140" spans="1:36" ht="15.75" customHeight="1">
      <c r="A140" s="13"/>
      <c r="B140" s="29"/>
      <c r="C140" s="34" t="s">
        <v>166</v>
      </c>
      <c r="D140" s="35" t="s">
        <v>8</v>
      </c>
      <c r="E140" s="36">
        <v>7</v>
      </c>
      <c r="F140" s="37"/>
      <c r="G140" s="37">
        <f t="shared" si="4"/>
        <v>0</v>
      </c>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row>
    <row r="141" spans="1:36" ht="15.75" customHeight="1">
      <c r="A141" s="13"/>
      <c r="B141" s="29"/>
      <c r="C141" s="34" t="s">
        <v>167</v>
      </c>
      <c r="D141" s="35" t="s">
        <v>8</v>
      </c>
      <c r="E141" s="36">
        <v>13</v>
      </c>
      <c r="F141" s="37"/>
      <c r="G141" s="37">
        <f t="shared" si="4"/>
        <v>0</v>
      </c>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row>
    <row r="142" spans="1:36" ht="15.75" customHeight="1">
      <c r="A142" s="13"/>
      <c r="B142" s="29"/>
      <c r="C142" s="34"/>
      <c r="D142" s="35"/>
      <c r="E142" s="36"/>
      <c r="F142" s="37"/>
      <c r="G142" s="37">
        <f t="shared" si="4"/>
        <v>0</v>
      </c>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row>
    <row r="143" spans="1:36" ht="15.75" customHeight="1">
      <c r="A143" s="13"/>
      <c r="B143" s="29"/>
      <c r="C143" s="30" t="s">
        <v>168</v>
      </c>
      <c r="D143" s="35"/>
      <c r="E143" s="36"/>
      <c r="F143" s="37"/>
      <c r="G143" s="37">
        <f t="shared" si="4"/>
        <v>0</v>
      </c>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row>
    <row r="144" spans="1:36" ht="25.5" customHeight="1">
      <c r="A144" s="13"/>
      <c r="B144" s="29"/>
      <c r="C144" s="30" t="s">
        <v>169</v>
      </c>
      <c r="D144" s="35"/>
      <c r="E144" s="36"/>
      <c r="F144" s="37"/>
      <c r="G144" s="37">
        <f t="shared" si="4"/>
        <v>0</v>
      </c>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row>
    <row r="145" spans="1:36" ht="15.75" customHeight="1">
      <c r="A145" s="13"/>
      <c r="B145" s="29" t="s">
        <v>170</v>
      </c>
      <c r="C145" s="34" t="s">
        <v>171</v>
      </c>
      <c r="D145" s="35" t="s">
        <v>8</v>
      </c>
      <c r="E145" s="36">
        <v>30</v>
      </c>
      <c r="F145" s="37"/>
      <c r="G145" s="37">
        <f t="shared" si="4"/>
        <v>0</v>
      </c>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row>
    <row r="146" spans="1:36" ht="15.75" customHeight="1">
      <c r="A146" s="13"/>
      <c r="B146" s="29" t="s">
        <v>172</v>
      </c>
      <c r="C146" s="34" t="s">
        <v>173</v>
      </c>
      <c r="D146" s="35" t="s">
        <v>8</v>
      </c>
      <c r="E146" s="36">
        <v>30</v>
      </c>
      <c r="F146" s="37"/>
      <c r="G146" s="37">
        <f t="shared" si="4"/>
        <v>0</v>
      </c>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row>
    <row r="147" spans="1:36" ht="15.75" customHeight="1">
      <c r="A147" s="13"/>
      <c r="B147" s="29" t="s">
        <v>174</v>
      </c>
      <c r="C147" s="34" t="s">
        <v>175</v>
      </c>
      <c r="D147" s="35" t="s">
        <v>8</v>
      </c>
      <c r="E147" s="36">
        <v>14</v>
      </c>
      <c r="F147" s="37"/>
      <c r="G147" s="37">
        <f t="shared" si="4"/>
        <v>0</v>
      </c>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row>
    <row r="148" spans="1:36" ht="24.4" customHeight="1">
      <c r="A148" s="13"/>
      <c r="B148" s="29" t="s">
        <v>176</v>
      </c>
      <c r="C148" s="34" t="s">
        <v>177</v>
      </c>
      <c r="D148" s="35" t="s">
        <v>8</v>
      </c>
      <c r="E148" s="36">
        <v>2</v>
      </c>
      <c r="F148" s="37"/>
      <c r="G148" s="37">
        <f t="shared" si="4"/>
        <v>0</v>
      </c>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row>
    <row r="149" spans="1:36" ht="15.75" customHeight="1">
      <c r="A149" s="13"/>
      <c r="B149" s="29"/>
      <c r="C149" s="34"/>
      <c r="D149" s="35"/>
      <c r="E149" s="36"/>
      <c r="F149" s="37"/>
      <c r="G149" s="37">
        <f t="shared" si="4"/>
        <v>0</v>
      </c>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row>
    <row r="150" spans="1:36" ht="15.75" customHeight="1">
      <c r="A150" s="13"/>
      <c r="B150" s="29"/>
      <c r="C150" s="30" t="s">
        <v>178</v>
      </c>
      <c r="D150" s="35"/>
      <c r="E150" s="36"/>
      <c r="F150" s="37"/>
      <c r="G150" s="37">
        <f t="shared" si="4"/>
        <v>0</v>
      </c>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row>
    <row r="151" spans="1:36" ht="15.75" customHeight="1">
      <c r="A151" s="13"/>
      <c r="B151" s="29"/>
      <c r="C151" s="30" t="s">
        <v>179</v>
      </c>
      <c r="D151" s="35"/>
      <c r="E151" s="36"/>
      <c r="F151" s="37"/>
      <c r="G151" s="37">
        <f t="shared" si="4"/>
        <v>0</v>
      </c>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row>
    <row r="152" spans="1:36" ht="28.5" customHeight="1">
      <c r="A152" s="13"/>
      <c r="B152" s="29" t="s">
        <v>180</v>
      </c>
      <c r="C152" s="34" t="s">
        <v>181</v>
      </c>
      <c r="D152" s="35" t="s">
        <v>8</v>
      </c>
      <c r="E152" s="36">
        <v>9</v>
      </c>
      <c r="F152" s="37"/>
      <c r="G152" s="37">
        <f t="shared" si="4"/>
        <v>0</v>
      </c>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row>
    <row r="153" spans="1:36" ht="46.9" customHeight="1">
      <c r="A153" s="13"/>
      <c r="B153" s="29" t="s">
        <v>182</v>
      </c>
      <c r="C153" s="34" t="s">
        <v>183</v>
      </c>
      <c r="D153" s="35" t="s">
        <v>8</v>
      </c>
      <c r="E153" s="36">
        <v>13</v>
      </c>
      <c r="F153" s="37"/>
      <c r="G153" s="37">
        <f t="shared" si="4"/>
        <v>0</v>
      </c>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row>
    <row r="154" spans="1:36" ht="15.75" customHeight="1">
      <c r="A154" s="13"/>
      <c r="B154" s="29"/>
      <c r="C154" s="34"/>
      <c r="D154" s="35"/>
      <c r="E154" s="36"/>
      <c r="F154" s="37"/>
      <c r="G154" s="37">
        <f t="shared" si="4"/>
        <v>0</v>
      </c>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row>
    <row r="155" spans="1:36" ht="15.75" customHeight="1">
      <c r="A155" s="13"/>
      <c r="B155" s="29"/>
      <c r="C155" s="30" t="s">
        <v>184</v>
      </c>
      <c r="D155" s="35"/>
      <c r="E155" s="36"/>
      <c r="F155" s="37"/>
      <c r="G155" s="37">
        <f t="shared" si="4"/>
        <v>0</v>
      </c>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row>
    <row r="156" spans="1:36" ht="72">
      <c r="A156" s="13"/>
      <c r="B156" s="29" t="s">
        <v>185</v>
      </c>
      <c r="C156" s="34" t="s">
        <v>186</v>
      </c>
      <c r="D156" s="35" t="s">
        <v>187</v>
      </c>
      <c r="E156" s="36">
        <v>1</v>
      </c>
      <c r="F156" s="37"/>
      <c r="G156" s="37">
        <f t="shared" si="4"/>
        <v>0</v>
      </c>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row>
    <row r="157" spans="1:36" ht="14.45">
      <c r="A157" s="13"/>
      <c r="B157" s="29"/>
      <c r="C157" s="34"/>
      <c r="D157" s="35"/>
      <c r="E157" s="36"/>
      <c r="F157" s="37"/>
      <c r="G157" s="37"/>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row>
    <row r="158" spans="1:36" ht="28.9">
      <c r="A158" s="13"/>
      <c r="B158" s="84"/>
      <c r="C158" s="85" t="s">
        <v>188</v>
      </c>
      <c r="D158" s="86" t="s">
        <v>8</v>
      </c>
      <c r="E158" s="87">
        <v>1</v>
      </c>
      <c r="F158" s="88"/>
      <c r="G158" s="89">
        <f>F158*E158</f>
        <v>0</v>
      </c>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row>
    <row r="159" spans="1:36" ht="15.75" customHeight="1">
      <c r="A159" s="13"/>
      <c r="B159" s="29"/>
      <c r="C159" s="30"/>
      <c r="D159" s="35"/>
      <c r="E159" s="49"/>
      <c r="F159" s="37"/>
      <c r="G159" s="37">
        <f t="shared" si="4"/>
        <v>0</v>
      </c>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row>
    <row r="160" spans="1:36" ht="15.75" customHeight="1">
      <c r="A160" s="13"/>
      <c r="B160" s="29"/>
      <c r="C160" s="30" t="s">
        <v>189</v>
      </c>
      <c r="D160" s="35"/>
      <c r="E160" s="49"/>
      <c r="F160" s="37"/>
      <c r="G160" s="37">
        <f t="shared" si="4"/>
        <v>0</v>
      </c>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row>
    <row r="161" spans="1:36" ht="70.900000000000006" customHeight="1">
      <c r="A161" s="13"/>
      <c r="B161" s="29" t="s">
        <v>190</v>
      </c>
      <c r="C161" s="34" t="s">
        <v>191</v>
      </c>
      <c r="D161" s="35" t="s">
        <v>187</v>
      </c>
      <c r="E161" s="36">
        <v>1</v>
      </c>
      <c r="F161" s="37"/>
      <c r="G161" s="37">
        <f t="shared" si="4"/>
        <v>0</v>
      </c>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row>
    <row r="162" spans="1:36" ht="16.899999999999999" customHeight="1">
      <c r="A162" s="13"/>
      <c r="B162" s="29"/>
      <c r="C162" s="34"/>
      <c r="D162" s="35"/>
      <c r="E162" s="36"/>
      <c r="F162" s="37"/>
      <c r="G162" s="37"/>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row>
    <row r="163" spans="1:36" ht="34.9" customHeight="1">
      <c r="A163" s="13"/>
      <c r="B163" s="84"/>
      <c r="C163" s="85" t="s">
        <v>188</v>
      </c>
      <c r="D163" s="86" t="s">
        <v>8</v>
      </c>
      <c r="E163" s="87">
        <v>4</v>
      </c>
      <c r="F163" s="88"/>
      <c r="G163" s="89">
        <f>F163*E163</f>
        <v>0</v>
      </c>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row>
    <row r="164" spans="1:36" ht="16.899999999999999" customHeight="1">
      <c r="A164" s="13"/>
      <c r="B164" s="29"/>
      <c r="C164" s="34"/>
      <c r="D164" s="35"/>
      <c r="E164" s="36"/>
      <c r="F164" s="37"/>
      <c r="G164" s="37"/>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row>
    <row r="165" spans="1:36" ht="15.75" customHeight="1">
      <c r="A165" s="13"/>
      <c r="B165" s="61"/>
      <c r="C165" s="62" t="s">
        <v>192</v>
      </c>
      <c r="D165" s="63"/>
      <c r="E165" s="64"/>
      <c r="F165" s="90"/>
      <c r="G165" s="65">
        <f>SUM(G96:G163)</f>
        <v>0</v>
      </c>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row>
    <row r="166" spans="1:36" ht="15.75" customHeight="1">
      <c r="A166" s="13"/>
      <c r="B166" s="29"/>
      <c r="C166" s="30"/>
      <c r="D166" s="82"/>
      <c r="E166" s="49"/>
      <c r="F166" s="83"/>
      <c r="G166" s="8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row>
    <row r="167" spans="1:36" ht="139.5" customHeight="1">
      <c r="A167" s="13"/>
      <c r="B167" s="29" t="s">
        <v>20</v>
      </c>
      <c r="C167" s="34" t="s">
        <v>193</v>
      </c>
      <c r="D167" s="35" t="s">
        <v>22</v>
      </c>
      <c r="E167" s="91">
        <v>4.5</v>
      </c>
      <c r="F167" s="37"/>
      <c r="G167" s="37">
        <f t="shared" ref="G167:G168" si="5">F167*E167</f>
        <v>0</v>
      </c>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5">
        <v>0.7</v>
      </c>
      <c r="AJ167" s="16"/>
    </row>
    <row r="168" spans="1:36" ht="15.75" customHeight="1">
      <c r="A168" s="13"/>
      <c r="B168" s="29"/>
      <c r="C168" s="34"/>
      <c r="D168" s="35"/>
      <c r="E168" s="91"/>
      <c r="F168" s="37"/>
      <c r="G168" s="37">
        <f t="shared" si="5"/>
        <v>0</v>
      </c>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5">
        <v>0.7</v>
      </c>
      <c r="AJ168" s="16">
        <f>AI168*E168</f>
        <v>0</v>
      </c>
    </row>
    <row r="169" spans="1:36" ht="15.75" customHeight="1">
      <c r="A169" s="13"/>
      <c r="B169" s="92"/>
      <c r="C169" s="93" t="s">
        <v>194</v>
      </c>
      <c r="D169" s="94"/>
      <c r="E169" s="95"/>
      <c r="F169" s="96"/>
      <c r="G169" s="96">
        <f t="shared" ref="G169" si="6">SUM(G167:G168)</f>
        <v>0</v>
      </c>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5">
        <v>0.7</v>
      </c>
      <c r="AJ169" s="16">
        <f>AI169*E169</f>
        <v>0</v>
      </c>
    </row>
    <row r="170" spans="1:36" ht="15.75" customHeight="1">
      <c r="A170" s="13"/>
      <c r="B170" s="29"/>
      <c r="C170" s="30"/>
      <c r="D170" s="35"/>
      <c r="E170" s="49"/>
      <c r="F170" s="37"/>
      <c r="G170" s="37"/>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row>
    <row r="171" spans="1:36" ht="15" customHeight="1">
      <c r="B171" s="97"/>
      <c r="C171" s="98" t="s">
        <v>195</v>
      </c>
      <c r="D171" s="99"/>
      <c r="E171" s="100"/>
      <c r="F171" s="101"/>
      <c r="G171" s="37"/>
    </row>
    <row r="172" spans="1:36" ht="15.75" customHeight="1">
      <c r="A172" s="13"/>
      <c r="B172" s="97"/>
      <c r="C172" s="98"/>
      <c r="D172" s="99"/>
      <c r="E172" s="100"/>
      <c r="F172" s="101"/>
      <c r="G172" s="37"/>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row>
    <row r="173" spans="1:36" ht="15.75" customHeight="1">
      <c r="A173" s="9"/>
      <c r="B173" s="97"/>
      <c r="C173" s="98" t="s">
        <v>196</v>
      </c>
      <c r="D173" s="99"/>
      <c r="E173" s="100"/>
      <c r="F173" s="101"/>
      <c r="G173" s="37">
        <f>G31</f>
        <v>0</v>
      </c>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row>
    <row r="174" spans="1:36" ht="15.75" customHeight="1">
      <c r="A174" s="9"/>
      <c r="B174" s="97"/>
      <c r="C174" s="98"/>
      <c r="D174" s="99"/>
      <c r="E174" s="100"/>
      <c r="F174" s="101"/>
      <c r="G174" s="37"/>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row>
    <row r="175" spans="1:36" ht="15.75" customHeight="1">
      <c r="A175" s="9"/>
      <c r="B175" s="97"/>
      <c r="C175" s="98" t="s">
        <v>197</v>
      </c>
      <c r="D175" s="99"/>
      <c r="E175" s="100"/>
      <c r="F175" s="101"/>
      <c r="G175" s="37">
        <f>G43</f>
        <v>0</v>
      </c>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row>
    <row r="176" spans="1:36" ht="15.75" customHeight="1">
      <c r="A176" s="9"/>
      <c r="B176" s="97"/>
      <c r="C176" s="98"/>
      <c r="D176" s="99"/>
      <c r="E176" s="100"/>
      <c r="F176" s="101"/>
      <c r="G176" s="37"/>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row>
    <row r="177" spans="1:36" ht="15.75" customHeight="1">
      <c r="A177" s="9"/>
      <c r="B177" s="97"/>
      <c r="C177" s="98" t="s">
        <v>198</v>
      </c>
      <c r="D177" s="99"/>
      <c r="E177" s="100"/>
      <c r="F177" s="101"/>
      <c r="G177" s="37">
        <f>G169</f>
        <v>0</v>
      </c>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row>
    <row r="178" spans="1:36" ht="15.75" customHeight="1">
      <c r="A178" s="9"/>
      <c r="B178" s="97"/>
      <c r="C178" s="98"/>
      <c r="D178" s="99"/>
      <c r="E178" s="100"/>
      <c r="F178" s="101"/>
      <c r="G178" s="37"/>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row>
    <row r="179" spans="1:36" ht="15.75" customHeight="1">
      <c r="A179" s="9"/>
      <c r="B179" s="97"/>
      <c r="C179" s="98" t="s">
        <v>199</v>
      </c>
      <c r="D179" s="99"/>
      <c r="E179" s="100"/>
      <c r="F179" s="101"/>
      <c r="G179" s="37">
        <f>G58</f>
        <v>0</v>
      </c>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row>
    <row r="180" spans="1:36" ht="15.75" customHeight="1">
      <c r="A180" s="9"/>
      <c r="B180" s="97"/>
      <c r="C180" s="98"/>
      <c r="D180" s="99"/>
      <c r="E180" s="100"/>
      <c r="F180" s="101"/>
      <c r="G180" s="37"/>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row>
    <row r="181" spans="1:36" ht="15.75" customHeight="1">
      <c r="A181" s="9"/>
      <c r="B181" s="97"/>
      <c r="C181" s="98" t="s">
        <v>200</v>
      </c>
      <c r="D181" s="99"/>
      <c r="E181" s="100"/>
      <c r="F181" s="101"/>
      <c r="G181" s="37">
        <f>G64</f>
        <v>0</v>
      </c>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row>
    <row r="182" spans="1:36" ht="15.75" customHeight="1">
      <c r="A182" s="9"/>
      <c r="B182" s="97"/>
      <c r="C182" s="98"/>
      <c r="D182" s="99"/>
      <c r="E182" s="100"/>
      <c r="F182" s="101"/>
      <c r="G182" s="37"/>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row>
    <row r="183" spans="1:36" ht="15.4" customHeight="1">
      <c r="A183" s="9"/>
      <c r="B183" s="97"/>
      <c r="C183" s="98" t="s">
        <v>201</v>
      </c>
      <c r="D183" s="99"/>
      <c r="E183" s="100"/>
      <c r="F183" s="101"/>
      <c r="G183" s="37">
        <f>G91</f>
        <v>0</v>
      </c>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row>
    <row r="184" spans="1:36" ht="15.4" customHeight="1">
      <c r="A184" s="9"/>
      <c r="B184" s="97"/>
      <c r="C184" s="98"/>
      <c r="D184" s="99"/>
      <c r="E184" s="100"/>
      <c r="F184" s="101"/>
      <c r="G184" s="37"/>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row>
    <row r="185" spans="1:36" ht="15.4" customHeight="1">
      <c r="A185" s="9"/>
      <c r="B185" s="97"/>
      <c r="C185" s="98" t="str">
        <f>C165</f>
        <v>TOTAL PLUMBING AND  SANITARY ISTALLATION</v>
      </c>
      <c r="D185" s="99"/>
      <c r="E185" s="100"/>
      <c r="F185" s="101"/>
      <c r="G185" s="89">
        <f>G165</f>
        <v>0</v>
      </c>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row>
    <row r="186" spans="1:36" ht="15.4" customHeight="1">
      <c r="A186" s="9"/>
      <c r="B186" s="97"/>
      <c r="C186" s="98"/>
      <c r="D186" s="99"/>
      <c r="E186" s="100"/>
      <c r="F186" s="101"/>
      <c r="G186" s="8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row>
    <row r="187" spans="1:36" ht="15.75" customHeight="1">
      <c r="A187" s="13"/>
      <c r="B187" s="61"/>
      <c r="C187" s="62" t="s">
        <v>202</v>
      </c>
      <c r="D187" s="61"/>
      <c r="E187" s="64"/>
      <c r="F187" s="65"/>
      <c r="G187" s="65">
        <f>SUM(G173:G186)</f>
        <v>0</v>
      </c>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row>
    <row r="188" spans="1:36" ht="15.75" customHeight="1">
      <c r="A188" s="9"/>
      <c r="B188" s="33"/>
      <c r="C188" s="34"/>
      <c r="D188" s="33"/>
      <c r="E188" s="36"/>
      <c r="F188" s="37"/>
      <c r="G188" s="37">
        <f>F188*E188</f>
        <v>0</v>
      </c>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row>
    <row r="189" spans="1:36" ht="15.75" customHeight="1">
      <c r="A189" s="14"/>
      <c r="B189" s="142" t="s">
        <v>203</v>
      </c>
      <c r="C189" s="140"/>
      <c r="D189" s="140"/>
      <c r="E189" s="140"/>
      <c r="F189" s="140"/>
      <c r="G189" s="140"/>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row>
    <row r="190" spans="1:36" ht="31.5" customHeight="1">
      <c r="A190" s="9"/>
      <c r="B190" s="122" t="s">
        <v>15</v>
      </c>
      <c r="C190" s="123" t="s">
        <v>16</v>
      </c>
      <c r="D190" s="122" t="s">
        <v>4</v>
      </c>
      <c r="E190" s="124" t="s">
        <v>17</v>
      </c>
      <c r="F190" s="125" t="s">
        <v>239</v>
      </c>
      <c r="G190" s="125" t="s">
        <v>69</v>
      </c>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row>
    <row r="191" spans="1:36" ht="16.5" customHeight="1">
      <c r="A191" s="9"/>
      <c r="B191" s="126"/>
      <c r="C191" s="127"/>
      <c r="D191" s="126"/>
      <c r="E191" s="128"/>
      <c r="F191" s="129"/>
      <c r="G191" s="12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row>
    <row r="192" spans="1:36" ht="21.75" customHeight="1">
      <c r="A192" s="9"/>
      <c r="B192" s="71" t="s">
        <v>20</v>
      </c>
      <c r="C192" s="72" t="s">
        <v>21</v>
      </c>
      <c r="D192" s="71" t="s">
        <v>22</v>
      </c>
      <c r="E192" s="74">
        <v>13</v>
      </c>
      <c r="F192" s="75"/>
      <c r="G192" s="75">
        <f t="shared" ref="G192:G207" si="7">F192*E192</f>
        <v>0</v>
      </c>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row>
    <row r="193" spans="1:36" ht="52.15" customHeight="1">
      <c r="A193" s="9"/>
      <c r="B193" s="71" t="s">
        <v>23</v>
      </c>
      <c r="C193" s="72" t="s">
        <v>204</v>
      </c>
      <c r="D193" s="71" t="s">
        <v>22</v>
      </c>
      <c r="E193" s="74">
        <v>7</v>
      </c>
      <c r="F193" s="75"/>
      <c r="G193" s="75">
        <f t="shared" si="7"/>
        <v>0</v>
      </c>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row>
    <row r="194" spans="1:36" ht="37.5" customHeight="1">
      <c r="A194" s="9"/>
      <c r="B194" s="71" t="s">
        <v>25</v>
      </c>
      <c r="C194" s="72" t="s">
        <v>205</v>
      </c>
      <c r="D194" s="71" t="s">
        <v>27</v>
      </c>
      <c r="E194" s="74">
        <v>46</v>
      </c>
      <c r="F194" s="75"/>
      <c r="G194" s="75">
        <f t="shared" si="7"/>
        <v>0</v>
      </c>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row>
    <row r="195" spans="1:36" ht="23.25" customHeight="1">
      <c r="A195" s="9"/>
      <c r="B195" s="71" t="s">
        <v>28</v>
      </c>
      <c r="C195" s="72" t="s">
        <v>206</v>
      </c>
      <c r="D195" s="71" t="s">
        <v>22</v>
      </c>
      <c r="E195" s="74">
        <f>28*0.4</f>
        <v>11.200000000000001</v>
      </c>
      <c r="F195" s="75"/>
      <c r="G195" s="75">
        <f t="shared" si="7"/>
        <v>0</v>
      </c>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row>
    <row r="196" spans="1:36" ht="21.75" customHeight="1">
      <c r="A196" s="9"/>
      <c r="B196" s="71" t="s">
        <v>30</v>
      </c>
      <c r="C196" s="72" t="s">
        <v>207</v>
      </c>
      <c r="D196" s="71" t="s">
        <v>27</v>
      </c>
      <c r="E196" s="74">
        <v>28</v>
      </c>
      <c r="F196" s="75"/>
      <c r="G196" s="75">
        <f t="shared" si="7"/>
        <v>0</v>
      </c>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row>
    <row r="197" spans="1:36" ht="27.75" customHeight="1">
      <c r="A197" s="9"/>
      <c r="B197" s="71" t="s">
        <v>34</v>
      </c>
      <c r="C197" s="72" t="s">
        <v>208</v>
      </c>
      <c r="D197" s="71" t="s">
        <v>27</v>
      </c>
      <c r="E197" s="74">
        <v>120</v>
      </c>
      <c r="F197" s="75"/>
      <c r="G197" s="75">
        <f t="shared" si="7"/>
        <v>0</v>
      </c>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row>
    <row r="198" spans="1:36" ht="31.5" customHeight="1">
      <c r="A198" s="9"/>
      <c r="B198" s="71" t="s">
        <v>38</v>
      </c>
      <c r="C198" s="72" t="s">
        <v>209</v>
      </c>
      <c r="D198" s="71" t="s">
        <v>27</v>
      </c>
      <c r="E198" s="74">
        <v>28</v>
      </c>
      <c r="F198" s="75"/>
      <c r="G198" s="75">
        <f t="shared" si="7"/>
        <v>0</v>
      </c>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row>
    <row r="199" spans="1:36" ht="45" customHeight="1">
      <c r="A199" s="9"/>
      <c r="B199" s="71" t="s">
        <v>41</v>
      </c>
      <c r="C199" s="72" t="s">
        <v>210</v>
      </c>
      <c r="D199" s="71" t="s">
        <v>22</v>
      </c>
      <c r="E199" s="74">
        <v>4</v>
      </c>
      <c r="F199" s="75"/>
      <c r="G199" s="75">
        <f t="shared" si="7"/>
        <v>0</v>
      </c>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row>
    <row r="200" spans="1:36" ht="33" customHeight="1">
      <c r="A200" s="9"/>
      <c r="B200" s="71" t="s">
        <v>46</v>
      </c>
      <c r="C200" s="72" t="s">
        <v>211</v>
      </c>
      <c r="D200" s="71" t="s">
        <v>22</v>
      </c>
      <c r="E200" s="74">
        <v>4.2</v>
      </c>
      <c r="F200" s="75"/>
      <c r="G200" s="75">
        <f t="shared" si="7"/>
        <v>0</v>
      </c>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row>
    <row r="201" spans="1:36" ht="24" customHeight="1">
      <c r="A201" s="9"/>
      <c r="B201" s="71" t="s">
        <v>50</v>
      </c>
      <c r="C201" s="72" t="s">
        <v>212</v>
      </c>
      <c r="D201" s="71" t="s">
        <v>27</v>
      </c>
      <c r="E201" s="74">
        <v>35</v>
      </c>
      <c r="F201" s="75"/>
      <c r="G201" s="75">
        <f t="shared" si="7"/>
        <v>0</v>
      </c>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row>
    <row r="202" spans="1:36" ht="40.5" customHeight="1">
      <c r="A202" s="9"/>
      <c r="B202" s="71" t="s">
        <v>52</v>
      </c>
      <c r="C202" s="72" t="s">
        <v>213</v>
      </c>
      <c r="D202" s="71" t="s">
        <v>27</v>
      </c>
      <c r="E202" s="74">
        <v>35</v>
      </c>
      <c r="F202" s="75"/>
      <c r="G202" s="75">
        <f t="shared" si="7"/>
        <v>0</v>
      </c>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row>
    <row r="203" spans="1:36" ht="32.25" customHeight="1">
      <c r="A203" s="9"/>
      <c r="B203" s="71" t="s">
        <v>54</v>
      </c>
      <c r="C203" s="72" t="s">
        <v>214</v>
      </c>
      <c r="D203" s="71" t="s">
        <v>8</v>
      </c>
      <c r="E203" s="74">
        <v>1</v>
      </c>
      <c r="F203" s="75"/>
      <c r="G203" s="75">
        <f t="shared" si="7"/>
        <v>0</v>
      </c>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row>
    <row r="204" spans="1:36" ht="33" customHeight="1">
      <c r="A204" s="9"/>
      <c r="B204" s="71" t="s">
        <v>115</v>
      </c>
      <c r="C204" s="72" t="s">
        <v>216</v>
      </c>
      <c r="D204" s="71" t="s">
        <v>61</v>
      </c>
      <c r="E204" s="74">
        <v>21</v>
      </c>
      <c r="F204" s="75"/>
      <c r="G204" s="75">
        <f t="shared" si="7"/>
        <v>0</v>
      </c>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row>
    <row r="205" spans="1:36" ht="31.5" customHeight="1">
      <c r="A205" s="9"/>
      <c r="B205" s="71" t="s">
        <v>113</v>
      </c>
      <c r="C205" s="72" t="s">
        <v>217</v>
      </c>
      <c r="D205" s="71" t="s">
        <v>61</v>
      </c>
      <c r="E205" s="74">
        <v>48</v>
      </c>
      <c r="F205" s="75"/>
      <c r="G205" s="75">
        <f t="shared" si="7"/>
        <v>0</v>
      </c>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row>
    <row r="206" spans="1:36" ht="51.4" customHeight="1">
      <c r="A206" s="9"/>
      <c r="B206" s="71" t="s">
        <v>120</v>
      </c>
      <c r="C206" s="72" t="s">
        <v>218</v>
      </c>
      <c r="D206" s="71" t="s">
        <v>61</v>
      </c>
      <c r="E206" s="74">
        <v>5</v>
      </c>
      <c r="F206" s="75"/>
      <c r="G206" s="75">
        <f t="shared" si="7"/>
        <v>0</v>
      </c>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row>
    <row r="207" spans="1:36" ht="32.65" customHeight="1">
      <c r="A207" s="9"/>
      <c r="B207" s="71" t="s">
        <v>122</v>
      </c>
      <c r="C207" s="72" t="s">
        <v>219</v>
      </c>
      <c r="D207" s="71" t="s">
        <v>8</v>
      </c>
      <c r="E207" s="74">
        <v>2</v>
      </c>
      <c r="F207" s="75"/>
      <c r="G207" s="75">
        <f t="shared" si="7"/>
        <v>0</v>
      </c>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row>
    <row r="208" spans="1:36" ht="15.75" customHeight="1">
      <c r="B208" s="33"/>
      <c r="C208" s="34"/>
      <c r="D208" s="33"/>
      <c r="E208" s="36"/>
      <c r="F208" s="37"/>
      <c r="G208" s="37"/>
    </row>
    <row r="209" spans="1:36" ht="15.75" customHeight="1">
      <c r="B209" s="61"/>
      <c r="C209" s="62" t="s">
        <v>220</v>
      </c>
      <c r="D209" s="61"/>
      <c r="E209" s="64"/>
      <c r="F209" s="65"/>
      <c r="G209" s="65">
        <f>SUM(G192:G208)</f>
        <v>0</v>
      </c>
    </row>
    <row r="210" spans="1:36" ht="15.75" customHeight="1">
      <c r="B210" s="35"/>
      <c r="C210" s="34"/>
      <c r="D210" s="35"/>
      <c r="E210" s="70"/>
      <c r="F210" s="37"/>
      <c r="G210" s="37"/>
    </row>
    <row r="211" spans="1:36" ht="15.75" customHeight="1">
      <c r="B211" s="142" t="s">
        <v>221</v>
      </c>
      <c r="C211" s="143"/>
      <c r="D211" s="143"/>
      <c r="E211" s="143"/>
      <c r="F211" s="143"/>
      <c r="G211" s="143"/>
    </row>
    <row r="212" spans="1:36" ht="27.75" customHeight="1">
      <c r="B212" s="122" t="s">
        <v>15</v>
      </c>
      <c r="C212" s="123" t="s">
        <v>16</v>
      </c>
      <c r="D212" s="122" t="s">
        <v>4</v>
      </c>
      <c r="E212" s="124" t="s">
        <v>17</v>
      </c>
      <c r="F212" s="125" t="s">
        <v>68</v>
      </c>
      <c r="G212" s="125" t="s">
        <v>69</v>
      </c>
    </row>
    <row r="213" spans="1:36" ht="15.75" customHeight="1">
      <c r="B213" s="126"/>
      <c r="C213" s="127"/>
      <c r="D213" s="126"/>
      <c r="E213" s="128"/>
      <c r="F213" s="129"/>
      <c r="G213" s="129"/>
    </row>
    <row r="214" spans="1:36" ht="31.9" customHeight="1">
      <c r="B214" s="35" t="s">
        <v>20</v>
      </c>
      <c r="C214" s="34" t="s">
        <v>222</v>
      </c>
      <c r="D214" s="35" t="s">
        <v>22</v>
      </c>
      <c r="E214" s="70">
        <v>2.5</v>
      </c>
      <c r="F214" s="37"/>
      <c r="G214" s="37">
        <f t="shared" ref="G214:G224" si="8">F214*E214</f>
        <v>0</v>
      </c>
    </row>
    <row r="215" spans="1:36" ht="24" customHeight="1">
      <c r="B215" s="35" t="s">
        <v>23</v>
      </c>
      <c r="C215" s="34" t="s">
        <v>223</v>
      </c>
      <c r="D215" s="35" t="s">
        <v>22</v>
      </c>
      <c r="E215" s="70">
        <f>(1.5+1.4)*2*0.5*0.7</f>
        <v>2.0299999999999998</v>
      </c>
      <c r="F215" s="37"/>
      <c r="G215" s="37">
        <f t="shared" si="8"/>
        <v>0</v>
      </c>
    </row>
    <row r="216" spans="1:36" ht="15.75" customHeight="1">
      <c r="B216" s="35" t="s">
        <v>25</v>
      </c>
      <c r="C216" s="34" t="s">
        <v>224</v>
      </c>
      <c r="D216" s="35" t="s">
        <v>27</v>
      </c>
      <c r="E216" s="70">
        <v>9.1519999999999992</v>
      </c>
      <c r="F216" s="37"/>
      <c r="G216" s="37">
        <f t="shared" si="8"/>
        <v>0</v>
      </c>
    </row>
    <row r="217" spans="1:36" ht="31.5" customHeight="1">
      <c r="B217" s="35" t="s">
        <v>28</v>
      </c>
      <c r="C217" s="34" t="s">
        <v>225</v>
      </c>
      <c r="D217" s="35" t="s">
        <v>22</v>
      </c>
      <c r="E217" s="70">
        <v>0.254</v>
      </c>
      <c r="F217" s="37"/>
      <c r="G217" s="37">
        <f t="shared" si="8"/>
        <v>0</v>
      </c>
    </row>
    <row r="218" spans="1:36" ht="36" customHeight="1">
      <c r="B218" s="35" t="s">
        <v>30</v>
      </c>
      <c r="C218" s="34" t="s">
        <v>226</v>
      </c>
      <c r="D218" s="35" t="s">
        <v>40</v>
      </c>
      <c r="E218" s="70">
        <v>36.4</v>
      </c>
      <c r="F218" s="37"/>
      <c r="G218" s="37">
        <f t="shared" si="8"/>
        <v>0</v>
      </c>
    </row>
    <row r="219" spans="1:36" ht="28.5" customHeight="1">
      <c r="B219" s="35" t="s">
        <v>34</v>
      </c>
      <c r="C219" s="34" t="s">
        <v>227</v>
      </c>
      <c r="D219" s="35" t="s">
        <v>27</v>
      </c>
      <c r="E219" s="70">
        <v>4.2140000000000004</v>
      </c>
      <c r="F219" s="37"/>
      <c r="G219" s="37">
        <f t="shared" si="8"/>
        <v>0</v>
      </c>
    </row>
    <row r="220" spans="1:36" ht="15.75" customHeight="1">
      <c r="B220" s="35"/>
      <c r="C220" s="34"/>
      <c r="D220" s="35"/>
      <c r="E220" s="70"/>
      <c r="F220" s="37"/>
      <c r="G220" s="37">
        <f t="shared" si="8"/>
        <v>0</v>
      </c>
    </row>
    <row r="221" spans="1:36" ht="15.75" customHeight="1">
      <c r="B221" s="35"/>
      <c r="C221" s="30" t="s">
        <v>82</v>
      </c>
      <c r="D221" s="35"/>
      <c r="E221" s="70"/>
      <c r="F221" s="37"/>
      <c r="G221" s="37">
        <f t="shared" si="8"/>
        <v>0</v>
      </c>
    </row>
    <row r="222" spans="1:36" ht="25.5" customHeight="1">
      <c r="B222" s="35" t="s">
        <v>38</v>
      </c>
      <c r="C222" s="34" t="s">
        <v>228</v>
      </c>
      <c r="D222" s="35" t="s">
        <v>27</v>
      </c>
      <c r="E222" s="70">
        <v>19.5</v>
      </c>
      <c r="F222" s="37"/>
      <c r="G222" s="37">
        <f t="shared" si="8"/>
        <v>0</v>
      </c>
    </row>
    <row r="223" spans="1:36" ht="28.9" customHeight="1">
      <c r="A223" s="9"/>
      <c r="B223" s="35" t="s">
        <v>41</v>
      </c>
      <c r="C223" s="34" t="s">
        <v>229</v>
      </c>
      <c r="D223" s="35" t="s">
        <v>8</v>
      </c>
      <c r="E223" s="70">
        <v>1</v>
      </c>
      <c r="F223" s="37"/>
      <c r="G223" s="37">
        <f t="shared" si="8"/>
        <v>0</v>
      </c>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row>
    <row r="224" spans="1:36" ht="15.75" customHeight="1">
      <c r="A224" s="9"/>
      <c r="B224" s="35" t="s">
        <v>46</v>
      </c>
      <c r="C224" s="34" t="s">
        <v>230</v>
      </c>
      <c r="D224" s="35" t="s">
        <v>8</v>
      </c>
      <c r="E224" s="70">
        <v>1</v>
      </c>
      <c r="F224" s="37"/>
      <c r="G224" s="37">
        <f t="shared" si="8"/>
        <v>0</v>
      </c>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row>
    <row r="225" spans="1:36" ht="15.75" customHeight="1">
      <c r="A225" s="9"/>
      <c r="B225" s="35"/>
      <c r="C225" s="34"/>
      <c r="D225" s="35"/>
      <c r="E225" s="70"/>
      <c r="F225" s="37"/>
      <c r="G225" s="37"/>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row>
    <row r="226" spans="1:36" ht="15.75" customHeight="1">
      <c r="A226" s="9"/>
      <c r="B226" s="102"/>
      <c r="C226" s="62" t="s">
        <v>231</v>
      </c>
      <c r="D226" s="102"/>
      <c r="E226" s="103"/>
      <c r="F226" s="77"/>
      <c r="G226" s="77">
        <f>SUM(G214:G225)</f>
        <v>0</v>
      </c>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row>
    <row r="227" spans="1:36" ht="15.75" customHeight="1">
      <c r="A227" s="9"/>
      <c r="B227" s="104"/>
      <c r="C227" s="105"/>
      <c r="D227" s="104"/>
      <c r="E227" s="106"/>
      <c r="F227" s="107"/>
      <c r="G227" s="107"/>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row>
    <row r="228" spans="1:36" ht="15.75" customHeight="1" thickBot="1">
      <c r="A228" s="9"/>
      <c r="B228" s="108"/>
      <c r="C228" s="105"/>
      <c r="D228" s="108"/>
      <c r="E228" s="109"/>
      <c r="F228" s="107"/>
      <c r="G228" s="107"/>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row>
    <row r="229" spans="1:36" ht="15.75" customHeight="1">
      <c r="A229" s="9"/>
      <c r="B229" s="110"/>
      <c r="C229" s="111" t="s">
        <v>232</v>
      </c>
      <c r="D229" s="112"/>
      <c r="E229" s="113"/>
      <c r="F229" s="114"/>
      <c r="G229" s="114">
        <f>F229*E229</f>
        <v>0</v>
      </c>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row>
    <row r="230" spans="1:36" ht="15.75" customHeight="1">
      <c r="A230" s="9"/>
      <c r="B230" s="115"/>
      <c r="C230" s="105"/>
      <c r="D230" s="108"/>
      <c r="E230" s="109"/>
      <c r="F230" s="107"/>
      <c r="G230" s="107">
        <f>F230*E230</f>
        <v>0</v>
      </c>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row>
    <row r="231" spans="1:36" ht="15.75" customHeight="1">
      <c r="A231" s="9"/>
      <c r="B231" s="115"/>
      <c r="C231" s="105" t="str">
        <f>C187</f>
        <v xml:space="preserve">SUM TOILET AND LAUNDRY </v>
      </c>
      <c r="D231" s="108"/>
      <c r="E231" s="109"/>
      <c r="F231" s="107"/>
      <c r="G231" s="107">
        <f>G187</f>
        <v>0</v>
      </c>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row>
    <row r="232" spans="1:36" ht="15.75" customHeight="1">
      <c r="A232" s="9"/>
      <c r="B232" s="115"/>
      <c r="C232" s="105"/>
      <c r="D232" s="108"/>
      <c r="E232" s="109"/>
      <c r="F232" s="107"/>
      <c r="G232" s="107">
        <f>F232*E232</f>
        <v>0</v>
      </c>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row>
    <row r="233" spans="1:36" ht="15.75" customHeight="1">
      <c r="A233" s="9"/>
      <c r="B233" s="115"/>
      <c r="C233" s="105" t="str">
        <f>C209</f>
        <v>TOTAL WATER TOWER</v>
      </c>
      <c r="D233" s="108"/>
      <c r="E233" s="109"/>
      <c r="F233" s="107"/>
      <c r="G233" s="107">
        <f t="shared" ref="G233" si="9">G209</f>
        <v>0</v>
      </c>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row>
    <row r="234" spans="1:36" ht="15.75" customHeight="1">
      <c r="A234" s="9"/>
      <c r="B234" s="115"/>
      <c r="C234" s="105"/>
      <c r="D234" s="108"/>
      <c r="E234" s="109"/>
      <c r="F234" s="107"/>
      <c r="G234" s="107">
        <f>F234*E234</f>
        <v>0</v>
      </c>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row>
    <row r="235" spans="1:36" ht="15.75" customHeight="1">
      <c r="A235" s="9"/>
      <c r="B235" s="115"/>
      <c r="C235" s="105" t="str">
        <f>C226</f>
        <v>TOTAL INCINERATOR</v>
      </c>
      <c r="D235" s="108"/>
      <c r="E235" s="109"/>
      <c r="F235" s="107"/>
      <c r="G235" s="107">
        <f t="shared" ref="G235" si="10">G226</f>
        <v>0</v>
      </c>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row>
    <row r="236" spans="1:36" ht="15.75" customHeight="1">
      <c r="A236" s="9"/>
      <c r="B236" s="115"/>
      <c r="C236" s="105"/>
      <c r="D236" s="108"/>
      <c r="E236" s="109"/>
      <c r="F236" s="107"/>
      <c r="G236" s="107">
        <f>F236*E236</f>
        <v>0</v>
      </c>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row>
    <row r="237" spans="1:36" ht="15.75" customHeight="1">
      <c r="A237" s="9"/>
      <c r="B237" s="115"/>
      <c r="C237" s="105"/>
      <c r="D237" s="108"/>
      <c r="E237" s="109"/>
      <c r="F237" s="107"/>
      <c r="G237" s="107">
        <f>F237*E237</f>
        <v>0</v>
      </c>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row>
    <row r="238" spans="1:36" ht="15.75" customHeight="1">
      <c r="A238" s="9"/>
      <c r="B238" s="115"/>
      <c r="C238" s="105" t="s">
        <v>233</v>
      </c>
      <c r="D238" s="108"/>
      <c r="E238" s="109"/>
      <c r="F238" s="107"/>
      <c r="G238" s="107">
        <f>SUM(G231:G237)</f>
        <v>0</v>
      </c>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row>
    <row r="239" spans="1:36" ht="15.75" customHeight="1">
      <c r="A239" s="13"/>
      <c r="B239" s="115"/>
      <c r="C239" s="105"/>
      <c r="D239" s="108"/>
      <c r="E239" s="109"/>
      <c r="F239" s="107"/>
      <c r="G239" s="107">
        <f>F239*E239</f>
        <v>0</v>
      </c>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row>
    <row r="240" spans="1:36" ht="15.75" customHeight="1">
      <c r="A240" s="9"/>
      <c r="B240" s="115"/>
      <c r="C240" s="105"/>
      <c r="D240" s="108"/>
      <c r="E240" s="109"/>
      <c r="F240" s="107"/>
      <c r="G240" s="107">
        <f>F240*E240</f>
        <v>0</v>
      </c>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row>
    <row r="241" spans="1:36" ht="24.6" customHeight="1" thickBot="1">
      <c r="A241" s="9"/>
      <c r="B241" s="116"/>
      <c r="C241" s="117" t="s">
        <v>240</v>
      </c>
      <c r="D241" s="118"/>
      <c r="E241" s="119"/>
      <c r="F241" s="120"/>
      <c r="G241" s="120">
        <f>SUM(G238:G240)</f>
        <v>0</v>
      </c>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row>
    <row r="242" spans="1:36" ht="15.75" customHeight="1">
      <c r="A242" s="9"/>
      <c r="B242" s="10"/>
      <c r="C242" s="9"/>
      <c r="D242" s="10"/>
      <c r="E242" s="11"/>
      <c r="F242" s="20"/>
      <c r="G242" s="20"/>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row>
    <row r="243" spans="1:36" ht="15.75" customHeight="1">
      <c r="A243" s="9"/>
      <c r="B243" s="10"/>
      <c r="C243" s="9"/>
      <c r="D243" s="10"/>
      <c r="E243" s="11"/>
      <c r="F243" s="20"/>
      <c r="G243" s="20"/>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row>
    <row r="244" spans="1:36" ht="15.75" customHeight="1">
      <c r="A244" s="9"/>
      <c r="B244" s="10"/>
      <c r="C244" s="18"/>
      <c r="D244" s="10"/>
      <c r="E244" s="18"/>
      <c r="F244" s="20"/>
      <c r="G244" s="20"/>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row>
    <row r="245" spans="1:36" ht="15.75" customHeight="1">
      <c r="A245" s="9"/>
      <c r="B245" s="10"/>
      <c r="C245" s="18"/>
      <c r="D245" s="10"/>
      <c r="E245" s="18"/>
      <c r="F245" s="20"/>
      <c r="G245" s="20"/>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row>
    <row r="246" spans="1:36" ht="15.75" customHeight="1">
      <c r="A246" s="9"/>
      <c r="B246" s="10"/>
      <c r="C246" s="18"/>
      <c r="D246" s="10"/>
      <c r="E246" s="19"/>
      <c r="F246" s="20"/>
      <c r="G246" s="20"/>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row>
    <row r="247" spans="1:36" ht="15.75" customHeight="1">
      <c r="A247" s="9"/>
      <c r="B247" s="10"/>
      <c r="C247" s="18"/>
      <c r="D247" s="10"/>
      <c r="E247" s="18"/>
      <c r="F247" s="20"/>
      <c r="G247" s="20"/>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row>
    <row r="248" spans="1:36" ht="15.75" customHeight="1">
      <c r="A248" s="9"/>
      <c r="B248" s="10"/>
      <c r="C248" s="18"/>
      <c r="D248" s="10"/>
      <c r="E248" s="19"/>
      <c r="F248" s="20"/>
      <c r="G248" s="20"/>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row>
    <row r="249" spans="1:36" ht="15.75" customHeight="1">
      <c r="A249" s="9"/>
      <c r="B249" s="10"/>
      <c r="C249" s="18"/>
      <c r="D249" s="10"/>
      <c r="E249" s="18"/>
      <c r="F249" s="20"/>
      <c r="G249" s="20"/>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row>
    <row r="250" spans="1:36" ht="15.75" customHeight="1">
      <c r="A250" s="9"/>
      <c r="B250" s="10"/>
      <c r="C250" s="18"/>
      <c r="D250" s="10"/>
      <c r="E250" s="18"/>
      <c r="F250" s="20"/>
      <c r="G250" s="20"/>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row>
    <row r="251" spans="1:36" ht="15.75" customHeight="1">
      <c r="A251" s="9"/>
      <c r="B251" s="10"/>
      <c r="C251" s="18"/>
      <c r="D251" s="10"/>
      <c r="E251" s="19"/>
      <c r="F251" s="20"/>
      <c r="G251" s="20"/>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row>
    <row r="252" spans="1:36" ht="15.75" customHeight="1">
      <c r="A252" s="9"/>
      <c r="B252" s="10"/>
      <c r="C252" s="18"/>
      <c r="D252" s="10"/>
      <c r="E252" s="18"/>
      <c r="F252" s="20"/>
      <c r="G252" s="20"/>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row>
    <row r="253" spans="1:36" ht="15.75" customHeight="1">
      <c r="A253" s="9"/>
      <c r="B253" s="10"/>
      <c r="C253" s="18"/>
      <c r="D253" s="10"/>
      <c r="E253" s="19"/>
      <c r="F253" s="20"/>
      <c r="G253" s="20"/>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row>
    <row r="254" spans="1:36" ht="15.75" customHeight="1">
      <c r="A254" s="9"/>
      <c r="B254" s="10"/>
      <c r="C254" s="18"/>
      <c r="D254" s="10"/>
      <c r="E254" s="19"/>
      <c r="F254" s="20"/>
      <c r="G254" s="20"/>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row>
    <row r="255" spans="1:36" ht="15.75" customHeight="1">
      <c r="A255" s="9"/>
      <c r="B255" s="10"/>
      <c r="C255" s="18"/>
      <c r="D255" s="10"/>
      <c r="E255" s="19"/>
      <c r="F255" s="20"/>
      <c r="G255" s="20"/>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row>
    <row r="256" spans="1:36" ht="15.75" customHeight="1">
      <c r="A256" s="9"/>
      <c r="B256" s="10"/>
      <c r="C256" s="18"/>
      <c r="D256" s="10"/>
      <c r="E256" s="19"/>
      <c r="F256" s="20"/>
      <c r="G256" s="20"/>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row>
    <row r="257" spans="1:36" ht="15.75" customHeight="1">
      <c r="A257" s="9"/>
      <c r="B257" s="10"/>
      <c r="C257" s="18"/>
      <c r="D257" s="10"/>
      <c r="E257" s="19"/>
      <c r="F257" s="20"/>
      <c r="G257" s="20"/>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row>
    <row r="258" spans="1:36" ht="15.75" customHeight="1">
      <c r="A258" s="9"/>
      <c r="B258" s="10"/>
      <c r="C258" s="9"/>
      <c r="D258" s="10"/>
      <c r="E258" s="19"/>
      <c r="F258" s="20"/>
      <c r="G258" s="20"/>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row>
    <row r="259" spans="1:36" ht="15.75" customHeight="1">
      <c r="A259" s="9"/>
      <c r="B259" s="10"/>
      <c r="C259" s="9"/>
      <c r="D259" s="10"/>
      <c r="E259" s="19"/>
      <c r="F259" s="20"/>
      <c r="G259" s="20"/>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row>
    <row r="260" spans="1:36" ht="15.75" customHeight="1">
      <c r="A260" s="9"/>
      <c r="B260" s="10"/>
      <c r="C260" s="9"/>
      <c r="D260" s="10"/>
      <c r="E260" s="11"/>
      <c r="F260" s="20"/>
      <c r="G260" s="20"/>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row>
    <row r="261" spans="1:36" ht="15.75" customHeight="1">
      <c r="A261" s="9"/>
      <c r="B261" s="10"/>
      <c r="C261" s="9"/>
      <c r="D261" s="10"/>
      <c r="E261" s="11"/>
      <c r="F261" s="20"/>
      <c r="G261" s="20"/>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row>
    <row r="262" spans="1:36" ht="15.75" customHeight="1">
      <c r="A262" s="9"/>
      <c r="B262" s="10"/>
      <c r="C262" s="9"/>
      <c r="D262" s="10"/>
      <c r="E262" s="11"/>
      <c r="F262" s="20"/>
      <c r="G262" s="20"/>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row>
    <row r="263" spans="1:36" ht="15.75" customHeight="1">
      <c r="A263" s="9"/>
      <c r="B263" s="10"/>
      <c r="C263" s="9"/>
      <c r="D263" s="10"/>
      <c r="E263" s="11"/>
      <c r="F263" s="20"/>
      <c r="G263" s="20"/>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row>
    <row r="264" spans="1:36" ht="15.75" customHeight="1">
      <c r="A264" s="9"/>
      <c r="B264" s="10"/>
      <c r="C264" s="9"/>
      <c r="D264" s="10"/>
      <c r="E264" s="11"/>
      <c r="F264" s="20"/>
      <c r="G264" s="20"/>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row>
    <row r="265" spans="1:36" ht="15.75" customHeight="1">
      <c r="A265" s="9"/>
      <c r="B265" s="10"/>
      <c r="C265" s="9"/>
      <c r="D265" s="10"/>
      <c r="E265" s="11"/>
      <c r="F265" s="20"/>
      <c r="G265" s="20"/>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row>
    <row r="266" spans="1:36" ht="15.75" customHeight="1">
      <c r="A266" s="9"/>
      <c r="B266" s="10"/>
      <c r="C266" s="9"/>
      <c r="D266" s="10"/>
      <c r="E266" s="11"/>
      <c r="F266" s="20"/>
      <c r="G266" s="20"/>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row>
    <row r="267" spans="1:36" ht="15.75" customHeight="1">
      <c r="A267" s="9"/>
      <c r="B267" s="10"/>
      <c r="C267" s="9"/>
      <c r="D267" s="10"/>
      <c r="E267" s="11"/>
      <c r="F267" s="20"/>
      <c r="G267" s="20"/>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row>
    <row r="268" spans="1:36" ht="15.75" customHeight="1">
      <c r="A268" s="9"/>
      <c r="B268" s="10"/>
      <c r="C268" s="9"/>
      <c r="D268" s="10"/>
      <c r="E268" s="11"/>
      <c r="F268" s="20"/>
      <c r="G268" s="20"/>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row>
    <row r="269" spans="1:36" ht="15.75" customHeight="1">
      <c r="A269" s="9"/>
      <c r="B269" s="10"/>
      <c r="C269" s="9"/>
      <c r="D269" s="10"/>
      <c r="E269" s="11"/>
      <c r="F269" s="20"/>
      <c r="G269" s="20"/>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row>
    <row r="270" spans="1:36" ht="15.75" customHeight="1">
      <c r="A270" s="9"/>
      <c r="B270" s="10"/>
      <c r="C270" s="9"/>
      <c r="D270" s="10"/>
      <c r="E270" s="11"/>
      <c r="F270" s="20"/>
      <c r="G270" s="20"/>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row>
    <row r="271" spans="1:36" ht="15.75" customHeight="1">
      <c r="A271" s="9"/>
      <c r="B271" s="10"/>
      <c r="C271" s="9"/>
      <c r="D271" s="10"/>
      <c r="E271" s="11"/>
      <c r="F271" s="20"/>
      <c r="G271" s="20"/>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row>
    <row r="272" spans="1:36" ht="15.75" customHeight="1">
      <c r="A272" s="9"/>
      <c r="B272" s="10"/>
      <c r="C272" s="9"/>
      <c r="D272" s="10"/>
      <c r="E272" s="11"/>
      <c r="F272" s="20"/>
      <c r="G272" s="20"/>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row>
    <row r="273" spans="1:36" ht="15.75" customHeight="1">
      <c r="A273" s="9"/>
      <c r="B273" s="10"/>
      <c r="C273" s="9"/>
      <c r="D273" s="10"/>
      <c r="E273" s="11"/>
      <c r="F273" s="20"/>
      <c r="G273" s="20"/>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row>
    <row r="274" spans="1:36" ht="15.75" customHeight="1">
      <c r="A274" s="9"/>
      <c r="B274" s="10"/>
      <c r="C274" s="9"/>
      <c r="D274" s="10"/>
      <c r="E274" s="11"/>
      <c r="F274" s="20"/>
      <c r="G274" s="20"/>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row>
    <row r="275" spans="1:36" ht="15.75" customHeight="1">
      <c r="A275" s="9"/>
      <c r="B275" s="10"/>
      <c r="C275" s="9"/>
      <c r="D275" s="10"/>
      <c r="E275" s="11"/>
      <c r="F275" s="20"/>
      <c r="G275" s="20"/>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row>
    <row r="276" spans="1:36" ht="15.75" customHeight="1">
      <c r="A276" s="9"/>
      <c r="B276" s="10"/>
      <c r="C276" s="9"/>
      <c r="D276" s="10"/>
      <c r="E276" s="11"/>
      <c r="F276" s="20"/>
      <c r="G276" s="20"/>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row>
    <row r="277" spans="1:36" ht="15.75" customHeight="1">
      <c r="A277" s="9"/>
      <c r="B277" s="10"/>
      <c r="C277" s="9"/>
      <c r="D277" s="10"/>
      <c r="E277" s="11"/>
      <c r="F277" s="20"/>
      <c r="G277" s="20"/>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row>
    <row r="278" spans="1:36" ht="15.75" customHeight="1">
      <c r="A278" s="9"/>
      <c r="B278" s="10"/>
      <c r="C278" s="9"/>
      <c r="D278" s="10"/>
      <c r="E278" s="11"/>
      <c r="F278" s="20"/>
      <c r="G278" s="20"/>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row>
    <row r="279" spans="1:36" ht="15.75" customHeight="1">
      <c r="A279" s="9"/>
      <c r="B279" s="10"/>
      <c r="C279" s="9"/>
      <c r="D279" s="10"/>
      <c r="E279" s="11"/>
      <c r="F279" s="20"/>
      <c r="G279" s="20"/>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row>
    <row r="280" spans="1:36" ht="15.75" customHeight="1">
      <c r="A280" s="9"/>
      <c r="B280" s="10"/>
      <c r="C280" s="9"/>
      <c r="D280" s="10"/>
      <c r="E280" s="11"/>
      <c r="F280" s="20"/>
      <c r="G280" s="20"/>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row>
    <row r="281" spans="1:36" ht="15.75" customHeight="1">
      <c r="A281" s="9"/>
      <c r="B281" s="10"/>
      <c r="C281" s="9"/>
      <c r="D281" s="10"/>
      <c r="E281" s="11"/>
      <c r="F281" s="20"/>
      <c r="G281" s="20"/>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row>
    <row r="282" spans="1:36" ht="15.75" customHeight="1">
      <c r="A282" s="9"/>
      <c r="B282" s="10"/>
      <c r="C282" s="9"/>
      <c r="D282" s="10"/>
      <c r="E282" s="11"/>
      <c r="F282" s="20"/>
      <c r="G282" s="20"/>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row>
    <row r="283" spans="1:36" ht="15.75" customHeight="1">
      <c r="A283" s="9"/>
      <c r="B283" s="10"/>
      <c r="C283" s="9"/>
      <c r="D283" s="10"/>
      <c r="E283" s="11"/>
      <c r="F283" s="20"/>
      <c r="G283" s="20"/>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row>
    <row r="284" spans="1:36" ht="15.75" customHeight="1">
      <c r="A284" s="9"/>
      <c r="B284" s="10"/>
      <c r="C284" s="9"/>
      <c r="D284" s="10"/>
      <c r="E284" s="11"/>
      <c r="F284" s="20"/>
      <c r="G284" s="20"/>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row>
    <row r="285" spans="1:36" ht="15.75" customHeight="1">
      <c r="A285" s="9"/>
      <c r="B285" s="10"/>
      <c r="C285" s="9"/>
      <c r="D285" s="10"/>
      <c r="E285" s="11"/>
      <c r="F285" s="20"/>
      <c r="G285" s="20"/>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row>
    <row r="286" spans="1:36" ht="15.75" customHeight="1">
      <c r="A286" s="9"/>
      <c r="B286" s="10"/>
      <c r="C286" s="9"/>
      <c r="D286" s="10"/>
      <c r="E286" s="11"/>
      <c r="F286" s="20"/>
      <c r="G286" s="20"/>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row>
    <row r="287" spans="1:36" ht="15.75" customHeight="1">
      <c r="A287" s="9"/>
      <c r="B287" s="10"/>
      <c r="C287" s="9"/>
      <c r="D287" s="10"/>
      <c r="E287" s="11"/>
      <c r="F287" s="20"/>
      <c r="G287" s="20"/>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row>
    <row r="288" spans="1:36" ht="15.75" customHeight="1">
      <c r="A288" s="9"/>
      <c r="B288" s="10"/>
      <c r="C288" s="9"/>
      <c r="D288" s="10"/>
      <c r="E288" s="11"/>
      <c r="F288" s="20"/>
      <c r="G288" s="20"/>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row>
    <row r="289" spans="1:36" ht="15.75" customHeight="1">
      <c r="A289" s="9"/>
      <c r="B289" s="10"/>
      <c r="C289" s="9"/>
      <c r="D289" s="10"/>
      <c r="E289" s="11"/>
      <c r="F289" s="20"/>
      <c r="G289" s="20"/>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row>
    <row r="290" spans="1:36" ht="15.75" customHeight="1">
      <c r="A290" s="9"/>
      <c r="B290" s="10"/>
      <c r="C290" s="9"/>
      <c r="D290" s="10"/>
      <c r="E290" s="11"/>
      <c r="F290" s="20"/>
      <c r="G290" s="20"/>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row>
    <row r="291" spans="1:36" ht="15.75" customHeight="1">
      <c r="A291" s="9"/>
      <c r="B291" s="10"/>
      <c r="C291" s="9"/>
      <c r="D291" s="10"/>
      <c r="E291" s="11"/>
      <c r="F291" s="20"/>
      <c r="G291" s="20"/>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row>
    <row r="292" spans="1:36" ht="15.75" customHeight="1">
      <c r="A292" s="9"/>
      <c r="B292" s="10"/>
      <c r="C292" s="9"/>
      <c r="D292" s="10"/>
      <c r="E292" s="11"/>
      <c r="F292" s="20"/>
      <c r="G292" s="20"/>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row>
    <row r="293" spans="1:36" ht="15.75" customHeight="1">
      <c r="A293" s="9"/>
      <c r="B293" s="10"/>
      <c r="C293" s="9"/>
      <c r="D293" s="10"/>
      <c r="E293" s="11"/>
      <c r="F293" s="20"/>
      <c r="G293" s="20"/>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row>
    <row r="294" spans="1:36" ht="15.75" customHeight="1">
      <c r="A294" s="9"/>
      <c r="B294" s="10"/>
      <c r="C294" s="9"/>
      <c r="D294" s="10"/>
      <c r="E294" s="11"/>
      <c r="F294" s="20"/>
      <c r="G294" s="20"/>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row>
    <row r="295" spans="1:36" ht="15.75" customHeight="1">
      <c r="A295" s="9"/>
      <c r="B295" s="10"/>
      <c r="C295" s="9"/>
      <c r="D295" s="10"/>
      <c r="E295" s="11"/>
      <c r="F295" s="20"/>
      <c r="G295" s="20"/>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row>
    <row r="296" spans="1:36" ht="15.75" customHeight="1">
      <c r="A296" s="9"/>
      <c r="B296" s="10"/>
      <c r="C296" s="9"/>
      <c r="D296" s="10"/>
      <c r="E296" s="11"/>
      <c r="F296" s="20"/>
      <c r="G296" s="20"/>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row>
    <row r="297" spans="1:36" ht="15.75" customHeight="1">
      <c r="A297" s="9"/>
      <c r="B297" s="10"/>
      <c r="C297" s="9"/>
      <c r="D297" s="10"/>
      <c r="E297" s="11"/>
      <c r="F297" s="20"/>
      <c r="G297" s="20"/>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row>
    <row r="298" spans="1:36" ht="15.75" customHeight="1">
      <c r="A298" s="9"/>
      <c r="B298" s="10"/>
      <c r="C298" s="9"/>
      <c r="D298" s="10"/>
      <c r="E298" s="11"/>
      <c r="F298" s="20"/>
      <c r="G298" s="20"/>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row>
    <row r="299" spans="1:36" ht="15.75" customHeight="1">
      <c r="A299" s="9"/>
      <c r="B299" s="10"/>
      <c r="C299" s="9"/>
      <c r="D299" s="10"/>
      <c r="E299" s="11"/>
      <c r="F299" s="20"/>
      <c r="G299" s="20"/>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row>
    <row r="300" spans="1:36" ht="15.75" customHeight="1">
      <c r="A300" s="9"/>
      <c r="B300" s="10"/>
      <c r="C300" s="9"/>
      <c r="D300" s="10"/>
      <c r="E300" s="11"/>
      <c r="F300" s="20"/>
      <c r="G300" s="20"/>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row>
    <row r="301" spans="1:36" ht="15.75" customHeight="1">
      <c r="A301" s="9"/>
      <c r="B301" s="10"/>
      <c r="C301" s="9"/>
      <c r="D301" s="10"/>
      <c r="E301" s="11"/>
      <c r="F301" s="20"/>
      <c r="G301" s="20"/>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row>
    <row r="302" spans="1:36" ht="15.75" customHeight="1">
      <c r="A302" s="9"/>
      <c r="B302" s="10"/>
      <c r="C302" s="9"/>
      <c r="D302" s="10"/>
      <c r="E302" s="11"/>
      <c r="F302" s="20"/>
      <c r="G302" s="20"/>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row>
    <row r="303" spans="1:36" ht="15.75" customHeight="1">
      <c r="A303" s="9"/>
      <c r="B303" s="10"/>
      <c r="C303" s="9"/>
      <c r="D303" s="10"/>
      <c r="E303" s="11"/>
      <c r="F303" s="20"/>
      <c r="G303" s="20"/>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row>
    <row r="304" spans="1:36" ht="15.75" customHeight="1">
      <c r="A304" s="9"/>
      <c r="B304" s="10"/>
      <c r="C304" s="9"/>
      <c r="D304" s="10"/>
      <c r="E304" s="11"/>
      <c r="F304" s="20"/>
      <c r="G304" s="20"/>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row>
    <row r="305" spans="1:36" ht="15.75" customHeight="1">
      <c r="A305" s="9"/>
      <c r="B305" s="10"/>
      <c r="C305" s="9"/>
      <c r="D305" s="10"/>
      <c r="E305" s="11"/>
      <c r="F305" s="20"/>
      <c r="G305" s="20"/>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row>
    <row r="306" spans="1:36" ht="15.75" customHeight="1">
      <c r="A306" s="9"/>
      <c r="B306" s="10"/>
      <c r="C306" s="9"/>
      <c r="D306" s="10"/>
      <c r="E306" s="11"/>
      <c r="F306" s="20"/>
      <c r="G306" s="20"/>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row>
    <row r="307" spans="1:36" ht="15.75" customHeight="1">
      <c r="A307" s="9"/>
      <c r="B307" s="10"/>
      <c r="C307" s="9"/>
      <c r="D307" s="10"/>
      <c r="E307" s="11"/>
      <c r="F307" s="20"/>
      <c r="G307" s="20"/>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row>
    <row r="308" spans="1:36" ht="15.75" customHeight="1">
      <c r="A308" s="9"/>
      <c r="B308" s="10"/>
      <c r="C308" s="9"/>
      <c r="D308" s="10"/>
      <c r="E308" s="11"/>
      <c r="F308" s="20"/>
      <c r="G308" s="20"/>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row>
    <row r="309" spans="1:36" ht="15.75" customHeight="1">
      <c r="A309" s="9"/>
      <c r="B309" s="10"/>
      <c r="C309" s="9"/>
      <c r="D309" s="10"/>
      <c r="E309" s="11"/>
      <c r="F309" s="20"/>
      <c r="G309" s="20"/>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row>
    <row r="310" spans="1:36" ht="15.75" customHeight="1">
      <c r="A310" s="9"/>
      <c r="B310" s="10"/>
      <c r="C310" s="9"/>
      <c r="D310" s="10"/>
      <c r="E310" s="11"/>
      <c r="F310" s="20"/>
      <c r="G310" s="20"/>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row>
    <row r="311" spans="1:36" ht="15.75" customHeight="1">
      <c r="A311" s="9"/>
      <c r="B311" s="10"/>
      <c r="C311" s="9"/>
      <c r="D311" s="10"/>
      <c r="E311" s="11"/>
      <c r="F311" s="20"/>
      <c r="G311" s="20"/>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row>
    <row r="312" spans="1:36" ht="15.75" customHeight="1">
      <c r="A312" s="9"/>
      <c r="B312" s="10"/>
      <c r="C312" s="9"/>
      <c r="D312" s="10"/>
      <c r="E312" s="11"/>
      <c r="F312" s="20"/>
      <c r="G312" s="20"/>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row>
    <row r="313" spans="1:36" ht="15.75" customHeight="1">
      <c r="A313" s="9"/>
      <c r="B313" s="10"/>
      <c r="C313" s="9"/>
      <c r="D313" s="10"/>
      <c r="E313" s="11"/>
      <c r="F313" s="20"/>
      <c r="G313" s="20"/>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row>
    <row r="314" spans="1:36" ht="15.75" customHeight="1">
      <c r="A314" s="9"/>
      <c r="B314" s="10"/>
      <c r="C314" s="9"/>
      <c r="D314" s="10"/>
      <c r="E314" s="11"/>
      <c r="F314" s="20"/>
      <c r="G314" s="20"/>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row>
    <row r="315" spans="1:36" ht="15.75" customHeight="1">
      <c r="A315" s="9"/>
      <c r="B315" s="10"/>
      <c r="C315" s="9"/>
      <c r="D315" s="10"/>
      <c r="E315" s="11"/>
      <c r="F315" s="20"/>
      <c r="G315" s="20"/>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row>
    <row r="316" spans="1:36" ht="15.75" customHeight="1">
      <c r="A316" s="9"/>
      <c r="B316" s="10"/>
      <c r="C316" s="9"/>
      <c r="D316" s="10"/>
      <c r="E316" s="11"/>
      <c r="F316" s="20"/>
      <c r="G316" s="20"/>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row>
    <row r="317" spans="1:36" ht="15.75" customHeight="1">
      <c r="A317" s="9"/>
      <c r="B317" s="10"/>
      <c r="C317" s="9"/>
      <c r="D317" s="10"/>
      <c r="E317" s="11"/>
      <c r="F317" s="20"/>
      <c r="G317" s="20"/>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row>
    <row r="318" spans="1:36" ht="15.75" customHeight="1">
      <c r="A318" s="9"/>
      <c r="B318" s="10"/>
      <c r="C318" s="9"/>
      <c r="D318" s="10"/>
      <c r="E318" s="11"/>
      <c r="F318" s="20"/>
      <c r="G318" s="20"/>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row>
    <row r="319" spans="1:36" ht="15.75" customHeight="1">
      <c r="A319" s="9"/>
      <c r="B319" s="10"/>
      <c r="C319" s="9"/>
      <c r="D319" s="10"/>
      <c r="E319" s="11"/>
      <c r="F319" s="20"/>
      <c r="G319" s="20"/>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row>
    <row r="320" spans="1:36" ht="15.75" customHeight="1">
      <c r="A320" s="9"/>
      <c r="B320" s="10"/>
      <c r="C320" s="9"/>
      <c r="D320" s="10"/>
      <c r="E320" s="11"/>
      <c r="F320" s="20"/>
      <c r="G320" s="20"/>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row>
    <row r="321" spans="1:36" ht="15.75" customHeight="1">
      <c r="A321" s="9"/>
      <c r="B321" s="10"/>
      <c r="C321" s="9"/>
      <c r="D321" s="10"/>
      <c r="E321" s="11"/>
      <c r="F321" s="20"/>
      <c r="G321" s="20"/>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row>
    <row r="322" spans="1:36" ht="15.75" customHeight="1">
      <c r="A322" s="9"/>
      <c r="B322" s="10"/>
      <c r="C322" s="9"/>
      <c r="D322" s="10"/>
      <c r="E322" s="11"/>
      <c r="F322" s="20"/>
      <c r="G322" s="20"/>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row>
    <row r="323" spans="1:36" ht="15.75" customHeight="1">
      <c r="A323" s="9"/>
      <c r="B323" s="10"/>
      <c r="C323" s="9"/>
      <c r="D323" s="10"/>
      <c r="E323" s="11"/>
      <c r="F323" s="20"/>
      <c r="G323" s="20"/>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row>
    <row r="324" spans="1:36" ht="15.75" customHeight="1">
      <c r="A324" s="9"/>
      <c r="B324" s="10"/>
      <c r="C324" s="9"/>
      <c r="D324" s="10"/>
      <c r="E324" s="11"/>
      <c r="F324" s="20"/>
      <c r="G324" s="20"/>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row>
    <row r="325" spans="1:36" ht="15.75" customHeight="1">
      <c r="A325" s="9"/>
      <c r="B325" s="10"/>
      <c r="C325" s="9"/>
      <c r="D325" s="10"/>
      <c r="E325" s="11"/>
      <c r="F325" s="20"/>
      <c r="G325" s="20"/>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row>
    <row r="326" spans="1:36" ht="15.75" customHeight="1">
      <c r="A326" s="9"/>
      <c r="B326" s="10"/>
      <c r="C326" s="9"/>
      <c r="D326" s="10"/>
      <c r="E326" s="11"/>
      <c r="F326" s="20"/>
      <c r="G326" s="20"/>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row>
    <row r="327" spans="1:36" ht="15.75" customHeight="1">
      <c r="A327" s="9"/>
      <c r="B327" s="10"/>
      <c r="C327" s="9"/>
      <c r="D327" s="10"/>
      <c r="E327" s="11"/>
      <c r="F327" s="20"/>
      <c r="G327" s="20"/>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row>
    <row r="328" spans="1:36" ht="15.75" customHeight="1">
      <c r="A328" s="9"/>
      <c r="B328" s="10"/>
      <c r="C328" s="9"/>
      <c r="D328" s="10"/>
      <c r="E328" s="11"/>
      <c r="F328" s="20"/>
      <c r="G328" s="20"/>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row>
    <row r="329" spans="1:36" ht="15.75" customHeight="1">
      <c r="A329" s="9"/>
      <c r="B329" s="10"/>
      <c r="C329" s="9"/>
      <c r="D329" s="10"/>
      <c r="E329" s="11"/>
      <c r="F329" s="20"/>
      <c r="G329" s="20"/>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row>
    <row r="330" spans="1:36" ht="15.75" customHeight="1">
      <c r="A330" s="9"/>
      <c r="B330" s="10"/>
      <c r="C330" s="9"/>
      <c r="D330" s="10"/>
      <c r="E330" s="11"/>
      <c r="F330" s="20"/>
      <c r="G330" s="20"/>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row>
    <row r="331" spans="1:36" ht="15.75" customHeight="1">
      <c r="A331" s="9"/>
      <c r="B331" s="10"/>
      <c r="C331" s="9"/>
      <c r="D331" s="10"/>
      <c r="E331" s="11"/>
      <c r="F331" s="20"/>
      <c r="G331" s="20"/>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row>
    <row r="332" spans="1:36" ht="15.75" customHeight="1">
      <c r="A332" s="9"/>
      <c r="B332" s="10"/>
      <c r="C332" s="9"/>
      <c r="D332" s="10"/>
      <c r="E332" s="11"/>
      <c r="F332" s="20"/>
      <c r="G332" s="20"/>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row>
    <row r="333" spans="1:36" ht="15.75" customHeight="1">
      <c r="A333" s="9"/>
      <c r="B333" s="10"/>
      <c r="C333" s="9"/>
      <c r="D333" s="10"/>
      <c r="E333" s="11"/>
      <c r="F333" s="20"/>
      <c r="G333" s="20"/>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row>
    <row r="334" spans="1:36" ht="15.75" customHeight="1">
      <c r="A334" s="9"/>
      <c r="B334" s="10"/>
      <c r="C334" s="9"/>
      <c r="D334" s="10"/>
      <c r="E334" s="11"/>
      <c r="F334" s="20"/>
      <c r="G334" s="20"/>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row>
    <row r="335" spans="1:36" ht="15.75" customHeight="1">
      <c r="A335" s="9"/>
      <c r="B335" s="10"/>
      <c r="C335" s="9"/>
      <c r="D335" s="10"/>
      <c r="E335" s="11"/>
      <c r="F335" s="20"/>
      <c r="G335" s="20"/>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row>
    <row r="336" spans="1:36" ht="15.75" customHeight="1">
      <c r="A336" s="9"/>
      <c r="B336" s="10"/>
      <c r="C336" s="9"/>
      <c r="D336" s="10"/>
      <c r="E336" s="11"/>
      <c r="F336" s="20"/>
      <c r="G336" s="20"/>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row>
    <row r="337" spans="1:36" ht="15.75" customHeight="1">
      <c r="A337" s="9"/>
      <c r="B337" s="10"/>
      <c r="C337" s="9"/>
      <c r="D337" s="10"/>
      <c r="E337" s="11"/>
      <c r="F337" s="20"/>
      <c r="G337" s="20"/>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row>
    <row r="338" spans="1:36" ht="15.75" customHeight="1">
      <c r="A338" s="9"/>
      <c r="B338" s="10"/>
      <c r="C338" s="9"/>
      <c r="D338" s="10"/>
      <c r="E338" s="11"/>
      <c r="F338" s="20"/>
      <c r="G338" s="20"/>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row>
    <row r="339" spans="1:36" ht="15.75" customHeight="1">
      <c r="A339" s="9"/>
      <c r="B339" s="10"/>
      <c r="C339" s="9"/>
      <c r="D339" s="10"/>
      <c r="E339" s="11"/>
      <c r="F339" s="20"/>
      <c r="G339" s="20"/>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row>
    <row r="340" spans="1:36" ht="15.75" customHeight="1">
      <c r="A340" s="9"/>
      <c r="B340" s="10"/>
      <c r="C340" s="9"/>
      <c r="D340" s="10"/>
      <c r="E340" s="11"/>
      <c r="F340" s="20"/>
      <c r="G340" s="20"/>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row>
    <row r="341" spans="1:36" ht="15.75" customHeight="1">
      <c r="A341" s="9"/>
      <c r="B341" s="10"/>
      <c r="C341" s="9"/>
      <c r="D341" s="10"/>
      <c r="E341" s="11"/>
      <c r="F341" s="20"/>
      <c r="G341" s="20"/>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row>
    <row r="342" spans="1:36" ht="15.75" customHeight="1">
      <c r="A342" s="9"/>
      <c r="B342" s="10"/>
      <c r="C342" s="9"/>
      <c r="D342" s="10"/>
      <c r="E342" s="11"/>
      <c r="F342" s="20"/>
      <c r="G342" s="20"/>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row>
    <row r="343" spans="1:36" ht="15.75" customHeight="1">
      <c r="A343" s="9"/>
      <c r="B343" s="10"/>
      <c r="C343" s="9"/>
      <c r="D343" s="10"/>
      <c r="E343" s="11"/>
      <c r="F343" s="20"/>
      <c r="G343" s="20"/>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row>
    <row r="344" spans="1:36" ht="15.75" customHeight="1">
      <c r="A344" s="9"/>
      <c r="B344" s="10"/>
      <c r="C344" s="9"/>
      <c r="D344" s="10"/>
      <c r="E344" s="11"/>
      <c r="F344" s="20"/>
      <c r="G344" s="20"/>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row>
    <row r="345" spans="1:36" ht="15.75" customHeight="1">
      <c r="A345" s="9"/>
      <c r="B345" s="10"/>
      <c r="C345" s="9"/>
      <c r="D345" s="10"/>
      <c r="E345" s="11"/>
      <c r="F345" s="20"/>
      <c r="G345" s="20"/>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row>
    <row r="346" spans="1:36" ht="15.75" customHeight="1">
      <c r="A346" s="9"/>
      <c r="B346" s="10"/>
      <c r="C346" s="9"/>
      <c r="D346" s="10"/>
      <c r="E346" s="11"/>
      <c r="F346" s="20"/>
      <c r="G346" s="20"/>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row>
    <row r="347" spans="1:36" ht="15.75" customHeight="1">
      <c r="A347" s="9"/>
      <c r="B347" s="10"/>
      <c r="C347" s="9"/>
      <c r="D347" s="10"/>
      <c r="E347" s="11"/>
      <c r="F347" s="20"/>
      <c r="G347" s="20"/>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row>
    <row r="348" spans="1:36" ht="15.75" customHeight="1">
      <c r="A348" s="9"/>
      <c r="B348" s="10"/>
      <c r="C348" s="9"/>
      <c r="D348" s="10"/>
      <c r="E348" s="11"/>
      <c r="F348" s="20"/>
      <c r="G348" s="20"/>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row>
    <row r="349" spans="1:36" ht="15.75" customHeight="1">
      <c r="A349" s="9"/>
      <c r="B349" s="10"/>
      <c r="C349" s="9"/>
      <c r="D349" s="10"/>
      <c r="E349" s="11"/>
      <c r="F349" s="20"/>
      <c r="G349" s="20"/>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row>
    <row r="350" spans="1:36" ht="15.75" customHeight="1">
      <c r="A350" s="9"/>
      <c r="B350" s="10"/>
      <c r="C350" s="9"/>
      <c r="D350" s="10"/>
      <c r="E350" s="11"/>
      <c r="F350" s="20"/>
      <c r="G350" s="20"/>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row>
    <row r="351" spans="1:36" ht="15.75" customHeight="1">
      <c r="A351" s="9"/>
      <c r="B351" s="10"/>
      <c r="C351" s="9"/>
      <c r="D351" s="10"/>
      <c r="E351" s="11"/>
      <c r="F351" s="20"/>
      <c r="G351" s="20"/>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row>
    <row r="352" spans="1:36" ht="15.75" customHeight="1">
      <c r="A352" s="9"/>
      <c r="B352" s="10"/>
      <c r="C352" s="9"/>
      <c r="D352" s="10"/>
      <c r="E352" s="11"/>
      <c r="F352" s="20"/>
      <c r="G352" s="20"/>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row>
    <row r="353" spans="1:36" ht="15.75" customHeight="1">
      <c r="A353" s="9"/>
      <c r="B353" s="10"/>
      <c r="C353" s="9"/>
      <c r="D353" s="10"/>
      <c r="E353" s="11"/>
      <c r="F353" s="20"/>
      <c r="G353" s="20"/>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row>
    <row r="354" spans="1:36" ht="15.75" customHeight="1">
      <c r="A354" s="9"/>
      <c r="B354" s="10"/>
      <c r="C354" s="9"/>
      <c r="D354" s="10"/>
      <c r="E354" s="11"/>
      <c r="F354" s="20"/>
      <c r="G354" s="20"/>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row>
    <row r="355" spans="1:36" ht="15.75" customHeight="1">
      <c r="A355" s="9"/>
      <c r="B355" s="10"/>
      <c r="C355" s="9"/>
      <c r="D355" s="10"/>
      <c r="E355" s="11"/>
      <c r="F355" s="20"/>
      <c r="G355" s="20"/>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row>
    <row r="356" spans="1:36" ht="15.75" customHeight="1">
      <c r="A356" s="9"/>
      <c r="B356" s="10"/>
      <c r="C356" s="9"/>
      <c r="D356" s="10"/>
      <c r="E356" s="11"/>
      <c r="F356" s="20"/>
      <c r="G356" s="20"/>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row>
    <row r="357" spans="1:36" ht="15.75" customHeight="1">
      <c r="A357" s="9"/>
      <c r="B357" s="10"/>
      <c r="C357" s="9"/>
      <c r="D357" s="10"/>
      <c r="E357" s="11"/>
      <c r="F357" s="20"/>
      <c r="G357" s="20"/>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row>
    <row r="358" spans="1:36" ht="15.75" customHeight="1">
      <c r="A358" s="9"/>
      <c r="B358" s="10"/>
      <c r="C358" s="9"/>
      <c r="D358" s="10"/>
      <c r="E358" s="11"/>
      <c r="F358" s="20"/>
      <c r="G358" s="20"/>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row>
    <row r="359" spans="1:36" ht="15.75" customHeight="1">
      <c r="A359" s="9"/>
      <c r="B359" s="10"/>
      <c r="C359" s="9"/>
      <c r="D359" s="10"/>
      <c r="E359" s="11"/>
      <c r="F359" s="20"/>
      <c r="G359" s="20"/>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row>
    <row r="360" spans="1:36" ht="15.75" customHeight="1">
      <c r="A360" s="9"/>
      <c r="B360" s="10"/>
      <c r="C360" s="9"/>
      <c r="D360" s="10"/>
      <c r="E360" s="11"/>
      <c r="F360" s="20"/>
      <c r="G360" s="20"/>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row>
    <row r="361" spans="1:36" ht="15.75" customHeight="1">
      <c r="A361" s="9"/>
      <c r="B361" s="10"/>
      <c r="C361" s="9"/>
      <c r="D361" s="10"/>
      <c r="E361" s="11"/>
      <c r="F361" s="20"/>
      <c r="G361" s="20"/>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row>
    <row r="362" spans="1:36" ht="15.75" customHeight="1">
      <c r="A362" s="9"/>
      <c r="B362" s="10"/>
      <c r="C362" s="9"/>
      <c r="D362" s="10"/>
      <c r="E362" s="11"/>
      <c r="F362" s="20"/>
      <c r="G362" s="20"/>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row>
    <row r="363" spans="1:36" ht="15.75" customHeight="1">
      <c r="A363" s="9"/>
      <c r="B363" s="10"/>
      <c r="C363" s="9"/>
      <c r="D363" s="10"/>
      <c r="E363" s="11"/>
      <c r="F363" s="20"/>
      <c r="G363" s="20"/>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row>
    <row r="364" spans="1:36" ht="15.75" customHeight="1">
      <c r="A364" s="9"/>
      <c r="B364" s="10"/>
      <c r="C364" s="9"/>
      <c r="D364" s="10"/>
      <c r="E364" s="11"/>
      <c r="F364" s="20"/>
      <c r="G364" s="20"/>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row>
    <row r="365" spans="1:36" ht="15.75" customHeight="1">
      <c r="A365" s="9"/>
      <c r="B365" s="10"/>
      <c r="C365" s="9"/>
      <c r="D365" s="10"/>
      <c r="E365" s="11"/>
      <c r="F365" s="20"/>
      <c r="G365" s="20"/>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row>
    <row r="366" spans="1:36" ht="15.75" customHeight="1">
      <c r="A366" s="9"/>
      <c r="B366" s="10"/>
      <c r="C366" s="9"/>
      <c r="D366" s="10"/>
      <c r="E366" s="11"/>
      <c r="F366" s="20"/>
      <c r="G366" s="20"/>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row>
    <row r="367" spans="1:36" ht="15.75" customHeight="1">
      <c r="A367" s="9"/>
      <c r="B367" s="10"/>
      <c r="C367" s="9"/>
      <c r="D367" s="10"/>
      <c r="E367" s="11"/>
      <c r="F367" s="20"/>
      <c r="G367" s="20"/>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row>
    <row r="368" spans="1:36" ht="15.75" customHeight="1">
      <c r="A368" s="9"/>
      <c r="B368" s="10"/>
      <c r="C368" s="9"/>
      <c r="D368" s="10"/>
      <c r="E368" s="11"/>
      <c r="F368" s="20"/>
      <c r="G368" s="20"/>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row>
    <row r="369" spans="1:36" ht="15.75" customHeight="1">
      <c r="A369" s="9"/>
      <c r="B369" s="10"/>
      <c r="C369" s="9"/>
      <c r="D369" s="10"/>
      <c r="E369" s="11"/>
      <c r="F369" s="20"/>
      <c r="G369" s="20"/>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row>
    <row r="370" spans="1:36" ht="15.75" customHeight="1">
      <c r="A370" s="9"/>
      <c r="B370" s="10"/>
      <c r="C370" s="9"/>
      <c r="D370" s="10"/>
      <c r="E370" s="11"/>
      <c r="F370" s="20"/>
      <c r="G370" s="20"/>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row>
    <row r="371" spans="1:36" ht="15.75" customHeight="1">
      <c r="A371" s="9"/>
      <c r="B371" s="10"/>
      <c r="C371" s="9"/>
      <c r="D371" s="10"/>
      <c r="E371" s="11"/>
      <c r="F371" s="20"/>
      <c r="G371" s="20"/>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row>
    <row r="372" spans="1:36" ht="15.75" customHeight="1">
      <c r="A372" s="9"/>
      <c r="B372" s="10"/>
      <c r="C372" s="9"/>
      <c r="D372" s="10"/>
      <c r="E372" s="11"/>
      <c r="F372" s="20"/>
      <c r="G372" s="20"/>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row>
    <row r="373" spans="1:36" ht="15.75" customHeight="1">
      <c r="A373" s="9"/>
      <c r="B373" s="10"/>
      <c r="C373" s="9"/>
      <c r="D373" s="10"/>
      <c r="E373" s="11"/>
      <c r="F373" s="20"/>
      <c r="G373" s="20"/>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row>
    <row r="374" spans="1:36" ht="15.75" customHeight="1">
      <c r="A374" s="9"/>
      <c r="B374" s="10"/>
      <c r="C374" s="9"/>
      <c r="D374" s="10"/>
      <c r="E374" s="11"/>
      <c r="F374" s="20"/>
      <c r="G374" s="20"/>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row>
    <row r="375" spans="1:36" ht="15.75" customHeight="1">
      <c r="A375" s="9"/>
      <c r="B375" s="10"/>
      <c r="C375" s="9"/>
      <c r="D375" s="10"/>
      <c r="E375" s="11"/>
      <c r="F375" s="20"/>
      <c r="G375" s="20"/>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row>
    <row r="376" spans="1:36" ht="15.75" customHeight="1">
      <c r="A376" s="9"/>
      <c r="B376" s="10"/>
      <c r="C376" s="9"/>
      <c r="D376" s="10"/>
      <c r="E376" s="11"/>
      <c r="F376" s="20"/>
      <c r="G376" s="20"/>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row>
    <row r="377" spans="1:36" ht="15.75" customHeight="1">
      <c r="A377" s="9"/>
      <c r="B377" s="10"/>
      <c r="C377" s="9"/>
      <c r="D377" s="10"/>
      <c r="E377" s="11"/>
      <c r="F377" s="20"/>
      <c r="G377" s="20"/>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row>
    <row r="378" spans="1:36" ht="15.75" customHeight="1">
      <c r="A378" s="9"/>
      <c r="B378" s="10"/>
      <c r="C378" s="9"/>
      <c r="D378" s="10"/>
      <c r="E378" s="11"/>
      <c r="F378" s="20"/>
      <c r="G378" s="20"/>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row>
    <row r="379" spans="1:36" ht="15.75" customHeight="1">
      <c r="A379" s="9"/>
      <c r="B379" s="10"/>
      <c r="C379" s="9"/>
      <c r="D379" s="10"/>
      <c r="E379" s="11"/>
      <c r="F379" s="20"/>
      <c r="G379" s="20"/>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row>
    <row r="380" spans="1:36" ht="15.75" customHeight="1">
      <c r="A380" s="9"/>
      <c r="B380" s="10"/>
      <c r="C380" s="9"/>
      <c r="D380" s="10"/>
      <c r="E380" s="11"/>
      <c r="F380" s="20"/>
      <c r="G380" s="20"/>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row>
    <row r="381" spans="1:36" ht="15.75" customHeight="1">
      <c r="A381" s="9"/>
      <c r="B381" s="10"/>
      <c r="C381" s="9"/>
      <c r="D381" s="10"/>
      <c r="E381" s="11"/>
      <c r="F381" s="20"/>
      <c r="G381" s="20"/>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row>
    <row r="382" spans="1:36" ht="15.75" customHeight="1">
      <c r="A382" s="9"/>
      <c r="B382" s="10"/>
      <c r="C382" s="9"/>
      <c r="D382" s="10"/>
      <c r="E382" s="11"/>
      <c r="F382" s="20"/>
      <c r="G382" s="20"/>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row>
    <row r="383" spans="1:36" ht="15.75" customHeight="1">
      <c r="A383" s="9"/>
      <c r="B383" s="10"/>
      <c r="C383" s="9"/>
      <c r="D383" s="10"/>
      <c r="E383" s="11"/>
      <c r="F383" s="20"/>
      <c r="G383" s="20"/>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row>
    <row r="384" spans="1:36" ht="15.75" customHeight="1">
      <c r="A384" s="9"/>
      <c r="B384" s="10"/>
      <c r="C384" s="9"/>
      <c r="D384" s="10"/>
      <c r="E384" s="11"/>
      <c r="F384" s="20"/>
      <c r="G384" s="20"/>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row>
    <row r="385" spans="1:36" ht="15.75" customHeight="1">
      <c r="A385" s="9"/>
      <c r="B385" s="10"/>
      <c r="C385" s="9"/>
      <c r="D385" s="10"/>
      <c r="E385" s="11"/>
      <c r="F385" s="20"/>
      <c r="G385" s="20"/>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row>
    <row r="386" spans="1:36" ht="15.75" customHeight="1">
      <c r="A386" s="9"/>
      <c r="B386" s="10"/>
      <c r="C386" s="9"/>
      <c r="D386" s="10"/>
      <c r="E386" s="11"/>
      <c r="F386" s="20"/>
      <c r="G386" s="20"/>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row>
    <row r="387" spans="1:36" ht="15.75" customHeight="1">
      <c r="A387" s="9"/>
      <c r="B387" s="10"/>
      <c r="C387" s="9"/>
      <c r="D387" s="10"/>
      <c r="E387" s="11"/>
      <c r="F387" s="20"/>
      <c r="G387" s="20"/>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row>
    <row r="388" spans="1:36" ht="15.75" customHeight="1">
      <c r="A388" s="9"/>
      <c r="B388" s="10"/>
      <c r="C388" s="9"/>
      <c r="D388" s="10"/>
      <c r="E388" s="11"/>
      <c r="F388" s="20"/>
      <c r="G388" s="20"/>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row>
    <row r="389" spans="1:36" ht="15.75" customHeight="1">
      <c r="A389" s="9"/>
      <c r="B389" s="10"/>
      <c r="C389" s="9"/>
      <c r="D389" s="10"/>
      <c r="E389" s="11"/>
      <c r="F389" s="20"/>
      <c r="G389" s="20"/>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row>
    <row r="390" spans="1:36" ht="15.75" customHeight="1">
      <c r="A390" s="9"/>
      <c r="B390" s="10"/>
      <c r="C390" s="9"/>
      <c r="D390" s="10"/>
      <c r="E390" s="11"/>
      <c r="F390" s="20"/>
      <c r="G390" s="20"/>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row>
    <row r="391" spans="1:36" ht="15.75" customHeight="1">
      <c r="A391" s="9"/>
      <c r="B391" s="10"/>
      <c r="C391" s="9"/>
      <c r="D391" s="10"/>
      <c r="E391" s="11"/>
      <c r="F391" s="20"/>
      <c r="G391" s="20"/>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row>
    <row r="392" spans="1:36" ht="15.75" customHeight="1">
      <c r="A392" s="9"/>
      <c r="B392" s="10"/>
      <c r="C392" s="9"/>
      <c r="D392" s="10"/>
      <c r="E392" s="11"/>
      <c r="F392" s="20"/>
      <c r="G392" s="20"/>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row>
    <row r="393" spans="1:36" ht="15.75" customHeight="1">
      <c r="A393" s="9"/>
      <c r="B393" s="10"/>
      <c r="C393" s="9"/>
      <c r="D393" s="10"/>
      <c r="E393" s="11"/>
      <c r="F393" s="20"/>
      <c r="G393" s="20"/>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row>
    <row r="394" spans="1:36" ht="15.75" customHeight="1">
      <c r="A394" s="9"/>
      <c r="B394" s="10"/>
      <c r="C394" s="9"/>
      <c r="D394" s="10"/>
      <c r="E394" s="11"/>
      <c r="F394" s="20"/>
      <c r="G394" s="20"/>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row>
    <row r="395" spans="1:36" ht="15.75" customHeight="1">
      <c r="A395" s="9"/>
      <c r="B395" s="10"/>
      <c r="C395" s="9"/>
      <c r="D395" s="10"/>
      <c r="E395" s="11"/>
      <c r="F395" s="20"/>
      <c r="G395" s="20"/>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row>
    <row r="396" spans="1:36" ht="15.75" customHeight="1">
      <c r="A396" s="9"/>
      <c r="B396" s="10"/>
      <c r="C396" s="9"/>
      <c r="D396" s="10"/>
      <c r="E396" s="11"/>
      <c r="F396" s="20"/>
      <c r="G396" s="20"/>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row>
    <row r="397" spans="1:36" ht="15.75" customHeight="1">
      <c r="A397" s="9"/>
      <c r="B397" s="10"/>
      <c r="C397" s="9"/>
      <c r="D397" s="10"/>
      <c r="E397" s="11"/>
      <c r="F397" s="20"/>
      <c r="G397" s="20"/>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row>
    <row r="398" spans="1:36" ht="15.75" customHeight="1">
      <c r="A398" s="9"/>
      <c r="B398" s="10"/>
      <c r="C398" s="9"/>
      <c r="D398" s="10"/>
      <c r="E398" s="11"/>
      <c r="F398" s="20"/>
      <c r="G398" s="20"/>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row>
    <row r="399" spans="1:36" ht="15.75" customHeight="1">
      <c r="A399" s="9"/>
      <c r="B399" s="10"/>
      <c r="C399" s="9"/>
      <c r="D399" s="10"/>
      <c r="E399" s="11"/>
      <c r="F399" s="20"/>
      <c r="G399" s="20"/>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row>
    <row r="400" spans="1:36" ht="15.75" customHeight="1">
      <c r="A400" s="9"/>
      <c r="B400" s="10"/>
      <c r="C400" s="9"/>
      <c r="D400" s="10"/>
      <c r="E400" s="11"/>
      <c r="F400" s="20"/>
      <c r="G400" s="20"/>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row>
    <row r="401" spans="1:36" ht="15.75" customHeight="1">
      <c r="A401" s="9"/>
      <c r="B401" s="10"/>
      <c r="C401" s="9"/>
      <c r="D401" s="10"/>
      <c r="E401" s="11"/>
      <c r="F401" s="20"/>
      <c r="G401" s="20"/>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row>
    <row r="402" spans="1:36" ht="15.75" customHeight="1">
      <c r="A402" s="9"/>
      <c r="B402" s="10"/>
      <c r="C402" s="9"/>
      <c r="D402" s="10"/>
      <c r="E402" s="11"/>
      <c r="F402" s="20"/>
      <c r="G402" s="20"/>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row>
    <row r="403" spans="1:36" ht="15.75" customHeight="1">
      <c r="A403" s="9"/>
      <c r="B403" s="10"/>
      <c r="C403" s="9"/>
      <c r="D403" s="10"/>
      <c r="E403" s="11"/>
      <c r="F403" s="20"/>
      <c r="G403" s="20"/>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row>
    <row r="404" spans="1:36" ht="15.75" customHeight="1">
      <c r="A404" s="9"/>
      <c r="B404" s="10"/>
      <c r="C404" s="9"/>
      <c r="D404" s="10"/>
      <c r="E404" s="11"/>
      <c r="F404" s="20"/>
      <c r="G404" s="20"/>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row>
    <row r="405" spans="1:36" ht="15.75" customHeight="1">
      <c r="A405" s="9"/>
      <c r="B405" s="10"/>
      <c r="C405" s="9"/>
      <c r="D405" s="10"/>
      <c r="E405" s="11"/>
      <c r="F405" s="20"/>
      <c r="G405" s="20"/>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row>
    <row r="406" spans="1:36" ht="15.75" customHeight="1">
      <c r="A406" s="9"/>
      <c r="B406" s="10"/>
      <c r="C406" s="9"/>
      <c r="D406" s="10"/>
      <c r="E406" s="11"/>
      <c r="F406" s="20"/>
      <c r="G406" s="20"/>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row>
    <row r="407" spans="1:36" ht="15.75" customHeight="1">
      <c r="A407" s="9"/>
      <c r="B407" s="10"/>
      <c r="C407" s="9"/>
      <c r="D407" s="10"/>
      <c r="E407" s="11"/>
      <c r="F407" s="20"/>
      <c r="G407" s="20"/>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row>
    <row r="408" spans="1:36" ht="15.75" customHeight="1">
      <c r="A408" s="9"/>
      <c r="B408" s="10"/>
      <c r="C408" s="9"/>
      <c r="D408" s="10"/>
      <c r="E408" s="11"/>
      <c r="F408" s="20"/>
      <c r="G408" s="20"/>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row>
    <row r="409" spans="1:36" ht="15.75" customHeight="1">
      <c r="A409" s="9"/>
      <c r="B409" s="10"/>
      <c r="C409" s="9"/>
      <c r="D409" s="10"/>
      <c r="E409" s="11"/>
      <c r="F409" s="20"/>
      <c r="G409" s="20"/>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row>
    <row r="410" spans="1:36" ht="15.75" customHeight="1">
      <c r="A410" s="9"/>
      <c r="B410" s="10"/>
      <c r="C410" s="9"/>
      <c r="D410" s="10"/>
      <c r="E410" s="11"/>
      <c r="F410" s="20"/>
      <c r="G410" s="20"/>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row>
    <row r="411" spans="1:36" ht="15.75" customHeight="1">
      <c r="A411" s="9"/>
      <c r="B411" s="10"/>
      <c r="C411" s="9"/>
      <c r="D411" s="10"/>
      <c r="E411" s="11"/>
      <c r="F411" s="20"/>
      <c r="G411" s="20"/>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row>
    <row r="412" spans="1:36" ht="15.75" customHeight="1">
      <c r="A412" s="9"/>
      <c r="B412" s="10"/>
      <c r="C412" s="9"/>
      <c r="D412" s="10"/>
      <c r="E412" s="11"/>
      <c r="F412" s="20"/>
      <c r="G412" s="20"/>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row>
    <row r="413" spans="1:36" ht="15.75" customHeight="1">
      <c r="A413" s="9"/>
      <c r="B413" s="10"/>
      <c r="C413" s="9"/>
      <c r="D413" s="10"/>
      <c r="E413" s="11"/>
      <c r="F413" s="20"/>
      <c r="G413" s="20"/>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row>
    <row r="414" spans="1:36" ht="15.75" customHeight="1">
      <c r="A414" s="9"/>
      <c r="B414" s="10"/>
      <c r="C414" s="9"/>
      <c r="D414" s="10"/>
      <c r="E414" s="11"/>
      <c r="F414" s="20"/>
      <c r="G414" s="20"/>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row>
    <row r="415" spans="1:36" ht="15.75" customHeight="1">
      <c r="A415" s="9"/>
      <c r="B415" s="10"/>
      <c r="C415" s="9"/>
      <c r="D415" s="10"/>
      <c r="E415" s="11"/>
      <c r="F415" s="20"/>
      <c r="G415" s="20"/>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row>
    <row r="416" spans="1:36" ht="15.75" customHeight="1">
      <c r="A416" s="9"/>
      <c r="B416" s="10"/>
      <c r="C416" s="9"/>
      <c r="D416" s="10"/>
      <c r="E416" s="11"/>
      <c r="F416" s="20"/>
      <c r="G416" s="20"/>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row>
    <row r="417" spans="1:36" ht="15.75" customHeight="1">
      <c r="A417" s="9"/>
      <c r="B417" s="10"/>
      <c r="C417" s="9"/>
      <c r="D417" s="10"/>
      <c r="E417" s="11"/>
      <c r="F417" s="20"/>
      <c r="G417" s="20"/>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row>
    <row r="418" spans="1:36" ht="15.75" customHeight="1">
      <c r="A418" s="9"/>
      <c r="B418" s="10"/>
      <c r="C418" s="9"/>
      <c r="D418" s="10"/>
      <c r="E418" s="11"/>
      <c r="F418" s="20"/>
      <c r="G418" s="20"/>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row>
    <row r="419" spans="1:36" ht="15.75" customHeight="1">
      <c r="A419" s="9"/>
      <c r="B419" s="10"/>
      <c r="C419" s="9"/>
      <c r="D419" s="10"/>
      <c r="E419" s="11"/>
      <c r="F419" s="20"/>
      <c r="G419" s="20"/>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row>
    <row r="420" spans="1:36" ht="15.75" customHeight="1">
      <c r="A420" s="9"/>
      <c r="B420" s="10"/>
      <c r="C420" s="9"/>
      <c r="D420" s="10"/>
      <c r="E420" s="11"/>
      <c r="F420" s="20"/>
      <c r="G420" s="20"/>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row>
    <row r="421" spans="1:36" ht="15.75" customHeight="1">
      <c r="A421" s="9"/>
      <c r="B421" s="10"/>
      <c r="C421" s="9"/>
      <c r="D421" s="10"/>
      <c r="E421" s="11"/>
      <c r="F421" s="20"/>
      <c r="G421" s="20"/>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row>
    <row r="422" spans="1:36" ht="15.75" customHeight="1">
      <c r="A422" s="9"/>
      <c r="B422" s="10"/>
      <c r="C422" s="9"/>
      <c r="D422" s="10"/>
      <c r="E422" s="11"/>
      <c r="F422" s="20"/>
      <c r="G422" s="20"/>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row>
    <row r="423" spans="1:36" ht="15.75" customHeight="1">
      <c r="A423" s="9"/>
      <c r="B423" s="10"/>
      <c r="C423" s="9"/>
      <c r="D423" s="10"/>
      <c r="E423" s="11"/>
      <c r="F423" s="20"/>
      <c r="G423" s="20"/>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row>
    <row r="424" spans="1:36" ht="15.75" customHeight="1">
      <c r="A424" s="9"/>
      <c r="B424" s="10"/>
      <c r="C424" s="9"/>
      <c r="D424" s="10"/>
      <c r="E424" s="11"/>
      <c r="F424" s="20"/>
      <c r="G424" s="20"/>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row>
    <row r="425" spans="1:36" ht="15.75" customHeight="1">
      <c r="A425" s="9"/>
      <c r="B425" s="10"/>
      <c r="C425" s="9"/>
      <c r="D425" s="10"/>
      <c r="E425" s="11"/>
      <c r="F425" s="20"/>
      <c r="G425" s="20"/>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row>
    <row r="426" spans="1:36" ht="15.75" customHeight="1">
      <c r="A426" s="9"/>
      <c r="B426" s="10"/>
      <c r="C426" s="9"/>
      <c r="D426" s="10"/>
      <c r="E426" s="11"/>
      <c r="F426" s="20"/>
      <c r="G426" s="20"/>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row>
    <row r="427" spans="1:36" ht="15.75" customHeight="1">
      <c r="A427" s="9"/>
      <c r="B427" s="10"/>
      <c r="C427" s="9"/>
      <c r="D427" s="10"/>
      <c r="E427" s="11"/>
      <c r="F427" s="20"/>
      <c r="G427" s="20"/>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row>
    <row r="428" spans="1:36" ht="15.75" customHeight="1">
      <c r="A428" s="9"/>
      <c r="B428" s="10"/>
      <c r="C428" s="9"/>
      <c r="D428" s="10"/>
      <c r="E428" s="11"/>
      <c r="F428" s="20"/>
      <c r="G428" s="20"/>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row>
    <row r="429" spans="1:36" ht="15.75" customHeight="1">
      <c r="A429" s="9"/>
      <c r="B429" s="10"/>
      <c r="C429" s="9"/>
      <c r="D429" s="10"/>
      <c r="E429" s="11"/>
      <c r="F429" s="20"/>
      <c r="G429" s="20"/>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row>
    <row r="430" spans="1:36" ht="15.75" customHeight="1">
      <c r="A430" s="9"/>
      <c r="B430" s="10"/>
      <c r="C430" s="9"/>
      <c r="D430" s="10"/>
      <c r="E430" s="11"/>
      <c r="F430" s="20"/>
      <c r="G430" s="20"/>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row>
    <row r="431" spans="1:36" ht="15.75" customHeight="1">
      <c r="A431" s="9"/>
      <c r="B431" s="10"/>
      <c r="C431" s="9"/>
      <c r="D431" s="10"/>
      <c r="E431" s="11"/>
      <c r="F431" s="20"/>
      <c r="G431" s="20"/>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row>
    <row r="432" spans="1:36" ht="15.75" customHeight="1">
      <c r="A432" s="9"/>
      <c r="B432" s="10"/>
      <c r="C432" s="9"/>
      <c r="D432" s="10"/>
      <c r="E432" s="11"/>
      <c r="F432" s="20"/>
      <c r="G432" s="20"/>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row>
    <row r="433" spans="1:36" ht="15.75" customHeight="1">
      <c r="A433" s="9"/>
      <c r="B433" s="10"/>
      <c r="C433" s="9"/>
      <c r="D433" s="10"/>
      <c r="E433" s="11"/>
      <c r="F433" s="20"/>
      <c r="G433" s="20"/>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row>
    <row r="434" spans="1:36" ht="15.75" customHeight="1">
      <c r="A434" s="9"/>
      <c r="B434" s="10"/>
      <c r="C434" s="9"/>
      <c r="D434" s="10"/>
      <c r="E434" s="11"/>
      <c r="F434" s="20"/>
      <c r="G434" s="20"/>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row>
    <row r="435" spans="1:36" ht="15.75" customHeight="1">
      <c r="A435" s="9"/>
      <c r="B435" s="10"/>
      <c r="C435" s="9"/>
      <c r="D435" s="10"/>
      <c r="E435" s="11"/>
      <c r="F435" s="20"/>
      <c r="G435" s="20"/>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row>
    <row r="436" spans="1:36" ht="15.75" customHeight="1">
      <c r="A436" s="9"/>
      <c r="B436" s="10"/>
      <c r="C436" s="9"/>
      <c r="D436" s="10"/>
      <c r="E436" s="11"/>
      <c r="F436" s="20"/>
      <c r="G436" s="20"/>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row>
    <row r="437" spans="1:36" ht="15.75" customHeight="1">
      <c r="A437" s="9"/>
      <c r="B437" s="10"/>
      <c r="C437" s="9"/>
      <c r="D437" s="10"/>
      <c r="E437" s="11"/>
      <c r="F437" s="20"/>
      <c r="G437" s="20"/>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row>
    <row r="438" spans="1:36" ht="15.75" customHeight="1">
      <c r="A438" s="9"/>
      <c r="B438" s="10"/>
      <c r="C438" s="9"/>
      <c r="D438" s="10"/>
      <c r="E438" s="11"/>
      <c r="F438" s="20"/>
      <c r="G438" s="20"/>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row>
    <row r="439" spans="1:36" ht="15.75" customHeight="1">
      <c r="A439" s="9"/>
      <c r="B439" s="10"/>
      <c r="C439" s="9"/>
      <c r="D439" s="10"/>
      <c r="E439" s="11"/>
      <c r="F439" s="20"/>
      <c r="G439" s="20"/>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row>
    <row r="440" spans="1:36" ht="15.75" customHeight="1">
      <c r="A440" s="9"/>
      <c r="B440" s="10"/>
      <c r="C440" s="9"/>
      <c r="D440" s="10"/>
      <c r="E440" s="11"/>
      <c r="F440" s="20"/>
      <c r="G440" s="20"/>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row>
    <row r="441" spans="1:36" ht="15.75" customHeight="1">
      <c r="A441" s="9"/>
      <c r="B441" s="10"/>
      <c r="C441" s="9"/>
      <c r="D441" s="10"/>
      <c r="E441" s="11"/>
      <c r="F441" s="20"/>
      <c r="G441" s="20"/>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row>
    <row r="442" spans="1:36" ht="15.75" customHeight="1">
      <c r="A442" s="9"/>
      <c r="B442" s="10"/>
      <c r="C442" s="9"/>
      <c r="D442" s="10"/>
      <c r="E442" s="11"/>
      <c r="F442" s="20"/>
      <c r="G442" s="20"/>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row>
    <row r="443" spans="1:36" ht="15.75" customHeight="1">
      <c r="A443" s="9"/>
      <c r="B443" s="10"/>
      <c r="C443" s="9"/>
      <c r="D443" s="10"/>
      <c r="E443" s="11"/>
      <c r="F443" s="20"/>
      <c r="G443" s="20"/>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row>
    <row r="444" spans="1:36" ht="15.75" customHeight="1">
      <c r="A444" s="9"/>
      <c r="B444" s="10"/>
      <c r="C444" s="9"/>
      <c r="D444" s="10"/>
      <c r="E444" s="11"/>
      <c r="F444" s="20"/>
      <c r="G444" s="20"/>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row>
    <row r="445" spans="1:36" ht="15.75" customHeight="1">
      <c r="A445" s="9"/>
      <c r="B445" s="10"/>
      <c r="C445" s="9"/>
      <c r="D445" s="10"/>
      <c r="E445" s="11"/>
      <c r="F445" s="20"/>
      <c r="G445" s="20"/>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row>
    <row r="446" spans="1:36" ht="15.75" customHeight="1">
      <c r="A446" s="9"/>
      <c r="B446" s="10"/>
      <c r="C446" s="9"/>
      <c r="D446" s="10"/>
      <c r="E446" s="11"/>
      <c r="F446" s="20"/>
      <c r="G446" s="20"/>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row>
    <row r="447" spans="1:36" ht="15.75" customHeight="1">
      <c r="A447" s="9"/>
      <c r="B447" s="10"/>
      <c r="C447" s="9"/>
      <c r="D447" s="10"/>
      <c r="E447" s="11"/>
      <c r="F447" s="20"/>
      <c r="G447" s="20"/>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row>
    <row r="448" spans="1:36" ht="15.75" customHeight="1">
      <c r="A448" s="9"/>
      <c r="B448" s="10"/>
      <c r="C448" s="9"/>
      <c r="D448" s="10"/>
      <c r="E448" s="11"/>
      <c r="F448" s="20"/>
      <c r="G448" s="20"/>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row>
    <row r="449" spans="1:36" ht="15.75" customHeight="1">
      <c r="A449" s="9"/>
      <c r="B449" s="10"/>
      <c r="C449" s="9"/>
      <c r="D449" s="10"/>
      <c r="E449" s="11"/>
      <c r="F449" s="20"/>
      <c r="G449" s="20"/>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row>
    <row r="450" spans="1:36" ht="15.75" customHeight="1">
      <c r="A450" s="9"/>
      <c r="B450" s="10"/>
      <c r="C450" s="9"/>
      <c r="D450" s="10"/>
      <c r="E450" s="11"/>
      <c r="F450" s="20"/>
      <c r="G450" s="20"/>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row>
    <row r="451" spans="1:36" ht="15.75" customHeight="1">
      <c r="A451" s="9"/>
      <c r="B451" s="10"/>
      <c r="C451" s="9"/>
      <c r="D451" s="10"/>
      <c r="E451" s="11"/>
      <c r="F451" s="20"/>
      <c r="G451" s="20"/>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row>
    <row r="452" spans="1:36" ht="15.75" customHeight="1">
      <c r="A452" s="9"/>
      <c r="B452" s="10"/>
      <c r="C452" s="9"/>
      <c r="D452" s="10"/>
      <c r="E452" s="11"/>
      <c r="F452" s="20"/>
      <c r="G452" s="20"/>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row>
    <row r="453" spans="1:36" ht="15.75" customHeight="1">
      <c r="A453" s="9"/>
      <c r="B453" s="10"/>
      <c r="C453" s="9"/>
      <c r="D453" s="10"/>
      <c r="E453" s="11"/>
      <c r="F453" s="20"/>
      <c r="G453" s="20"/>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row>
    <row r="454" spans="1:36" ht="15.75" customHeight="1">
      <c r="A454" s="9"/>
      <c r="B454" s="10"/>
      <c r="C454" s="9"/>
      <c r="D454" s="10"/>
      <c r="E454" s="11"/>
      <c r="F454" s="20"/>
      <c r="G454" s="20"/>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row>
    <row r="455" spans="1:36" ht="15.75" customHeight="1">
      <c r="A455" s="9"/>
      <c r="B455" s="10"/>
      <c r="C455" s="9"/>
      <c r="D455" s="10"/>
      <c r="E455" s="11"/>
      <c r="F455" s="20"/>
      <c r="G455" s="20"/>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row>
    <row r="456" spans="1:36" ht="15.75" customHeight="1">
      <c r="A456" s="9"/>
      <c r="B456" s="10"/>
      <c r="C456" s="9"/>
      <c r="D456" s="10"/>
      <c r="E456" s="11"/>
      <c r="F456" s="20"/>
      <c r="G456" s="20"/>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row>
    <row r="457" spans="1:36" ht="15.75" customHeight="1">
      <c r="A457" s="9"/>
      <c r="B457" s="10"/>
      <c r="C457" s="9"/>
      <c r="D457" s="10"/>
      <c r="E457" s="11"/>
      <c r="F457" s="20"/>
      <c r="G457" s="20"/>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row>
    <row r="458" spans="1:36" ht="15.75" customHeight="1">
      <c r="A458" s="9"/>
      <c r="B458" s="10"/>
      <c r="C458" s="9"/>
      <c r="D458" s="10"/>
      <c r="E458" s="11"/>
      <c r="F458" s="20"/>
      <c r="G458" s="20"/>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row>
    <row r="459" spans="1:36" ht="15.75" customHeight="1">
      <c r="A459" s="9"/>
      <c r="B459" s="10"/>
      <c r="C459" s="9"/>
      <c r="D459" s="10"/>
      <c r="E459" s="11"/>
      <c r="F459" s="20"/>
      <c r="G459" s="20"/>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row>
    <row r="460" spans="1:36" ht="15.75" customHeight="1">
      <c r="A460" s="9"/>
      <c r="B460" s="10"/>
      <c r="C460" s="9"/>
      <c r="D460" s="10"/>
      <c r="E460" s="11"/>
      <c r="F460" s="20"/>
      <c r="G460" s="20"/>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row>
    <row r="461" spans="1:36" ht="15.75" customHeight="1">
      <c r="A461" s="9"/>
      <c r="B461" s="10"/>
      <c r="C461" s="9"/>
      <c r="D461" s="10"/>
      <c r="E461" s="11"/>
      <c r="F461" s="20"/>
      <c r="G461" s="20"/>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row>
    <row r="462" spans="1:36" ht="15.75" customHeight="1">
      <c r="A462" s="9"/>
      <c r="B462" s="10"/>
      <c r="C462" s="9"/>
      <c r="D462" s="10"/>
      <c r="E462" s="11"/>
      <c r="F462" s="20"/>
      <c r="G462" s="20"/>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row>
    <row r="463" spans="1:36" ht="15.75" customHeight="1">
      <c r="A463" s="9"/>
      <c r="B463" s="10"/>
      <c r="C463" s="9"/>
      <c r="D463" s="10"/>
      <c r="E463" s="11"/>
      <c r="F463" s="20"/>
      <c r="G463" s="20"/>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row>
    <row r="464" spans="1:36" ht="15.75" customHeight="1">
      <c r="A464" s="9"/>
      <c r="B464" s="10"/>
      <c r="C464" s="9"/>
      <c r="D464" s="10"/>
      <c r="E464" s="11"/>
      <c r="F464" s="20"/>
      <c r="G464" s="20"/>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row>
    <row r="465" spans="1:36" ht="15.75" customHeight="1">
      <c r="A465" s="9"/>
      <c r="B465" s="10"/>
      <c r="C465" s="9"/>
      <c r="D465" s="10"/>
      <c r="E465" s="11"/>
      <c r="F465" s="20"/>
      <c r="G465" s="20"/>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row>
    <row r="466" spans="1:36" ht="15.75" customHeight="1">
      <c r="A466" s="9"/>
      <c r="B466" s="10"/>
      <c r="C466" s="9"/>
      <c r="D466" s="10"/>
      <c r="E466" s="11"/>
      <c r="F466" s="20"/>
      <c r="G466" s="20"/>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row>
    <row r="467" spans="1:36" ht="15.75" customHeight="1">
      <c r="A467" s="9"/>
      <c r="B467" s="10"/>
      <c r="C467" s="9"/>
      <c r="D467" s="10"/>
      <c r="E467" s="11"/>
      <c r="F467" s="20"/>
      <c r="G467" s="20"/>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row>
    <row r="468" spans="1:36" ht="15.75" customHeight="1">
      <c r="A468" s="9"/>
      <c r="B468" s="10"/>
      <c r="C468" s="9"/>
      <c r="D468" s="10"/>
      <c r="E468" s="11"/>
      <c r="F468" s="20"/>
      <c r="G468" s="20"/>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row>
    <row r="469" spans="1:36" ht="15.75" customHeight="1">
      <c r="A469" s="9"/>
      <c r="B469" s="10"/>
      <c r="C469" s="9"/>
      <c r="D469" s="10"/>
      <c r="E469" s="11"/>
      <c r="F469" s="20"/>
      <c r="G469" s="20"/>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row>
    <row r="470" spans="1:36" ht="15.75" customHeight="1">
      <c r="A470" s="9"/>
      <c r="B470" s="10"/>
      <c r="C470" s="9"/>
      <c r="D470" s="10"/>
      <c r="E470" s="11"/>
      <c r="F470" s="20"/>
      <c r="G470" s="20"/>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row>
    <row r="471" spans="1:36" ht="15.75" customHeight="1">
      <c r="A471" s="9"/>
      <c r="B471" s="10"/>
      <c r="C471" s="9"/>
      <c r="D471" s="10"/>
      <c r="E471" s="11"/>
      <c r="F471" s="20"/>
      <c r="G471" s="20"/>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row>
    <row r="472" spans="1:36" ht="15.75" customHeight="1">
      <c r="A472" s="9"/>
      <c r="B472" s="10"/>
      <c r="C472" s="9"/>
      <c r="D472" s="10"/>
      <c r="E472" s="11"/>
      <c r="F472" s="20"/>
      <c r="G472" s="20"/>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row>
    <row r="473" spans="1:36" ht="15.75" customHeight="1">
      <c r="A473" s="9"/>
      <c r="B473" s="10"/>
      <c r="C473" s="9"/>
      <c r="D473" s="10"/>
      <c r="E473" s="11"/>
      <c r="F473" s="20"/>
      <c r="G473" s="20"/>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row>
    <row r="474" spans="1:36" ht="15.75" customHeight="1">
      <c r="A474" s="9"/>
      <c r="B474" s="10"/>
      <c r="C474" s="9"/>
      <c r="D474" s="10"/>
      <c r="E474" s="11"/>
      <c r="F474" s="20"/>
      <c r="G474" s="20"/>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row>
    <row r="475" spans="1:36" ht="15.75" customHeight="1">
      <c r="A475" s="9"/>
      <c r="B475" s="10"/>
      <c r="C475" s="9"/>
      <c r="D475" s="10"/>
      <c r="E475" s="11"/>
      <c r="F475" s="20"/>
      <c r="G475" s="20"/>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row>
    <row r="476" spans="1:36" ht="15.75" customHeight="1">
      <c r="A476" s="9"/>
      <c r="B476" s="10"/>
      <c r="C476" s="9"/>
      <c r="D476" s="10"/>
      <c r="E476" s="11"/>
      <c r="F476" s="20"/>
      <c r="G476" s="20"/>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row>
    <row r="477" spans="1:36" ht="15.75" customHeight="1">
      <c r="A477" s="9"/>
      <c r="B477" s="10"/>
      <c r="C477" s="9"/>
      <c r="D477" s="10"/>
      <c r="E477" s="11"/>
      <c r="F477" s="20"/>
      <c r="G477" s="20"/>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row>
    <row r="478" spans="1:36" ht="15.75" customHeight="1">
      <c r="A478" s="9"/>
      <c r="B478" s="10"/>
      <c r="C478" s="9"/>
      <c r="D478" s="10"/>
      <c r="E478" s="11"/>
      <c r="F478" s="20"/>
      <c r="G478" s="20"/>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row>
    <row r="479" spans="1:36" ht="15.75" customHeight="1">
      <c r="A479" s="9"/>
      <c r="B479" s="10"/>
      <c r="C479" s="9"/>
      <c r="D479" s="10"/>
      <c r="E479" s="11"/>
      <c r="F479" s="20"/>
      <c r="G479" s="20"/>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row>
    <row r="480" spans="1:36" ht="15.75" customHeight="1">
      <c r="A480" s="9"/>
      <c r="B480" s="10"/>
      <c r="C480" s="9"/>
      <c r="D480" s="10"/>
      <c r="E480" s="11"/>
      <c r="F480" s="20"/>
      <c r="G480" s="20"/>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row>
    <row r="481" spans="1:36" ht="15.75" customHeight="1">
      <c r="A481" s="9"/>
      <c r="B481" s="10"/>
      <c r="C481" s="9"/>
      <c r="D481" s="10"/>
      <c r="E481" s="11"/>
      <c r="F481" s="20"/>
      <c r="G481" s="20"/>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row>
    <row r="482" spans="1:36" ht="15.75" customHeight="1">
      <c r="A482" s="9"/>
      <c r="B482" s="10"/>
      <c r="C482" s="9"/>
      <c r="D482" s="10"/>
      <c r="E482" s="11"/>
      <c r="F482" s="20"/>
      <c r="G482" s="20"/>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row>
    <row r="483" spans="1:36" ht="15.75" customHeight="1">
      <c r="A483" s="9"/>
      <c r="B483" s="10"/>
      <c r="C483" s="9"/>
      <c r="D483" s="10"/>
      <c r="E483" s="11"/>
      <c r="F483" s="20"/>
      <c r="G483" s="20"/>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row>
    <row r="484" spans="1:36" ht="15.75" customHeight="1">
      <c r="A484" s="9"/>
      <c r="B484" s="10"/>
      <c r="C484" s="9"/>
      <c r="D484" s="10"/>
      <c r="E484" s="11"/>
      <c r="F484" s="20"/>
      <c r="G484" s="20"/>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row>
    <row r="485" spans="1:36" ht="15.75" customHeight="1">
      <c r="A485" s="9"/>
      <c r="B485" s="10"/>
      <c r="C485" s="9"/>
      <c r="D485" s="10"/>
      <c r="E485" s="11"/>
      <c r="F485" s="20"/>
      <c r="G485" s="20"/>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row>
    <row r="486" spans="1:36" ht="15.75" customHeight="1">
      <c r="A486" s="9"/>
      <c r="B486" s="10"/>
      <c r="C486" s="9"/>
      <c r="D486" s="10"/>
      <c r="E486" s="11"/>
      <c r="F486" s="20"/>
      <c r="G486" s="20"/>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row>
    <row r="487" spans="1:36" ht="15.75" customHeight="1">
      <c r="A487" s="9"/>
      <c r="B487" s="10"/>
      <c r="C487" s="9"/>
      <c r="D487" s="10"/>
      <c r="E487" s="11"/>
      <c r="F487" s="20"/>
      <c r="G487" s="20"/>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row>
    <row r="488" spans="1:36" ht="15.75" customHeight="1">
      <c r="A488" s="9"/>
      <c r="B488" s="10"/>
      <c r="C488" s="9"/>
      <c r="D488" s="10"/>
      <c r="E488" s="11"/>
      <c r="F488" s="20"/>
      <c r="G488" s="20"/>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row>
    <row r="489" spans="1:36" ht="15.75" customHeight="1">
      <c r="A489" s="9"/>
      <c r="B489" s="10"/>
      <c r="C489" s="9"/>
      <c r="D489" s="10"/>
      <c r="E489" s="11"/>
      <c r="F489" s="20"/>
      <c r="G489" s="20"/>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row>
    <row r="490" spans="1:36" ht="15.75" customHeight="1">
      <c r="A490" s="9"/>
      <c r="B490" s="10"/>
      <c r="C490" s="9"/>
      <c r="D490" s="10"/>
      <c r="E490" s="11"/>
      <c r="F490" s="20"/>
      <c r="G490" s="20"/>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row>
    <row r="491" spans="1:36" ht="15.75" customHeight="1">
      <c r="A491" s="9"/>
      <c r="B491" s="10"/>
      <c r="C491" s="9"/>
      <c r="D491" s="10"/>
      <c r="E491" s="11"/>
      <c r="F491" s="20"/>
      <c r="G491" s="20"/>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row>
    <row r="492" spans="1:36" ht="15.75" customHeight="1">
      <c r="A492" s="9"/>
      <c r="B492" s="10"/>
      <c r="C492" s="9"/>
      <c r="D492" s="10"/>
      <c r="E492" s="11"/>
      <c r="F492" s="20"/>
      <c r="G492" s="20"/>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row>
    <row r="493" spans="1:36" ht="15.75" customHeight="1">
      <c r="A493" s="9"/>
      <c r="B493" s="10"/>
      <c r="C493" s="9"/>
      <c r="D493" s="10"/>
      <c r="E493" s="11"/>
      <c r="F493" s="20"/>
      <c r="G493" s="20"/>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row>
    <row r="494" spans="1:36" ht="15.75" customHeight="1">
      <c r="A494" s="9"/>
      <c r="B494" s="10"/>
      <c r="C494" s="9"/>
      <c r="D494" s="10"/>
      <c r="E494" s="11"/>
      <c r="F494" s="20"/>
      <c r="G494" s="20"/>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row>
    <row r="495" spans="1:36" ht="15.75" customHeight="1">
      <c r="A495" s="9"/>
      <c r="B495" s="10"/>
      <c r="C495" s="9"/>
      <c r="D495" s="10"/>
      <c r="E495" s="11"/>
      <c r="F495" s="20"/>
      <c r="G495" s="20"/>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row>
    <row r="496" spans="1:36" ht="15.75" customHeight="1">
      <c r="A496" s="9"/>
      <c r="B496" s="10"/>
      <c r="C496" s="9"/>
      <c r="D496" s="10"/>
      <c r="E496" s="11"/>
      <c r="F496" s="20"/>
      <c r="G496" s="20"/>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row>
    <row r="497" spans="1:36" ht="15.75" customHeight="1">
      <c r="A497" s="9"/>
      <c r="B497" s="10"/>
      <c r="C497" s="9"/>
      <c r="D497" s="10"/>
      <c r="E497" s="11"/>
      <c r="F497" s="20"/>
      <c r="G497" s="20"/>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row>
    <row r="498" spans="1:36" ht="15.75" customHeight="1">
      <c r="A498" s="9"/>
      <c r="B498" s="10"/>
      <c r="C498" s="9"/>
      <c r="D498" s="10"/>
      <c r="E498" s="11"/>
      <c r="F498" s="20"/>
      <c r="G498" s="20"/>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row>
    <row r="499" spans="1:36" ht="15.75" customHeight="1">
      <c r="A499" s="9"/>
      <c r="B499" s="10"/>
      <c r="C499" s="9"/>
      <c r="D499" s="10"/>
      <c r="E499" s="11"/>
      <c r="F499" s="20"/>
      <c r="G499" s="20"/>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row>
    <row r="500" spans="1:36" ht="15.75" customHeight="1">
      <c r="A500" s="9"/>
      <c r="B500" s="10"/>
      <c r="C500" s="9"/>
      <c r="D500" s="10"/>
      <c r="E500" s="11"/>
      <c r="F500" s="20"/>
      <c r="G500" s="20"/>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row>
    <row r="501" spans="1:36" ht="15.75" customHeight="1">
      <c r="A501" s="9"/>
      <c r="B501" s="10"/>
      <c r="C501" s="9"/>
      <c r="D501" s="10"/>
      <c r="E501" s="11"/>
      <c r="F501" s="20"/>
      <c r="G501" s="20"/>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row>
    <row r="502" spans="1:36" ht="15.75" customHeight="1">
      <c r="A502" s="9"/>
      <c r="B502" s="10"/>
      <c r="C502" s="9"/>
      <c r="D502" s="10"/>
      <c r="E502" s="11"/>
      <c r="F502" s="20"/>
      <c r="G502" s="20"/>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row>
    <row r="503" spans="1:36" ht="15.75" customHeight="1">
      <c r="A503" s="9"/>
      <c r="B503" s="10"/>
      <c r="C503" s="9"/>
      <c r="D503" s="10"/>
      <c r="E503" s="11"/>
      <c r="F503" s="20"/>
      <c r="G503" s="20"/>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row>
    <row r="504" spans="1:36" ht="15.75" customHeight="1">
      <c r="A504" s="9"/>
      <c r="B504" s="10"/>
      <c r="C504" s="9"/>
      <c r="D504" s="10"/>
      <c r="E504" s="11"/>
      <c r="F504" s="20"/>
      <c r="G504" s="20"/>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row>
    <row r="505" spans="1:36" ht="15.75" customHeight="1">
      <c r="A505" s="9"/>
      <c r="B505" s="10"/>
      <c r="C505" s="9"/>
      <c r="D505" s="10"/>
      <c r="E505" s="11"/>
      <c r="F505" s="20"/>
      <c r="G505" s="20"/>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row>
    <row r="506" spans="1:36" ht="15.75" customHeight="1">
      <c r="A506" s="9"/>
      <c r="B506" s="10"/>
      <c r="C506" s="9"/>
      <c r="D506" s="10"/>
      <c r="E506" s="11"/>
      <c r="F506" s="20"/>
      <c r="G506" s="20"/>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row>
    <row r="507" spans="1:36" ht="15.75" customHeight="1">
      <c r="A507" s="9"/>
      <c r="B507" s="10"/>
      <c r="C507" s="9"/>
      <c r="D507" s="10"/>
      <c r="E507" s="11"/>
      <c r="F507" s="20"/>
      <c r="G507" s="20"/>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row>
    <row r="508" spans="1:36" ht="15.75" customHeight="1">
      <c r="A508" s="9"/>
      <c r="B508" s="10"/>
      <c r="C508" s="9"/>
      <c r="D508" s="10"/>
      <c r="E508" s="11"/>
      <c r="F508" s="20"/>
      <c r="G508" s="20"/>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row>
    <row r="509" spans="1:36" ht="15.75" customHeight="1">
      <c r="A509" s="9"/>
      <c r="B509" s="10"/>
      <c r="C509" s="9"/>
      <c r="D509" s="10"/>
      <c r="E509" s="11"/>
      <c r="F509" s="20"/>
      <c r="G509" s="20"/>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row>
    <row r="510" spans="1:36" ht="15.75" customHeight="1">
      <c r="A510" s="9"/>
      <c r="B510" s="10"/>
      <c r="C510" s="9"/>
      <c r="D510" s="10"/>
      <c r="E510" s="11"/>
      <c r="F510" s="20"/>
      <c r="G510" s="20"/>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row>
    <row r="511" spans="1:36" ht="15.75" customHeight="1">
      <c r="A511" s="9"/>
      <c r="B511" s="10"/>
      <c r="C511" s="9"/>
      <c r="D511" s="10"/>
      <c r="E511" s="11"/>
      <c r="F511" s="20"/>
      <c r="G511" s="20"/>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row>
    <row r="512" spans="1:36" ht="15.75" customHeight="1">
      <c r="A512" s="9"/>
      <c r="B512" s="10"/>
      <c r="C512" s="9"/>
      <c r="D512" s="10"/>
      <c r="E512" s="11"/>
      <c r="F512" s="20"/>
      <c r="G512" s="20"/>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row>
    <row r="513" spans="1:36" ht="15.75" customHeight="1">
      <c r="A513" s="9"/>
      <c r="B513" s="10"/>
      <c r="C513" s="9"/>
      <c r="D513" s="10"/>
      <c r="E513" s="11"/>
      <c r="F513" s="20"/>
      <c r="G513" s="20"/>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row>
    <row r="514" spans="1:36" ht="15.75" customHeight="1">
      <c r="A514" s="9"/>
      <c r="B514" s="10"/>
      <c r="C514" s="9"/>
      <c r="D514" s="10"/>
      <c r="E514" s="11"/>
      <c r="F514" s="20"/>
      <c r="G514" s="20"/>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row>
    <row r="515" spans="1:36" ht="15.75" customHeight="1">
      <c r="A515" s="9"/>
      <c r="B515" s="10"/>
      <c r="C515" s="9"/>
      <c r="D515" s="10"/>
      <c r="E515" s="11"/>
      <c r="F515" s="20"/>
      <c r="G515" s="20"/>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row>
    <row r="516" spans="1:36" ht="15.75" customHeight="1">
      <c r="A516" s="9"/>
      <c r="B516" s="10"/>
      <c r="C516" s="9"/>
      <c r="D516" s="10"/>
      <c r="E516" s="11"/>
      <c r="F516" s="20"/>
      <c r="G516" s="20"/>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row>
    <row r="517" spans="1:36" ht="15.75" customHeight="1">
      <c r="A517" s="9"/>
      <c r="B517" s="10"/>
      <c r="C517" s="9"/>
      <c r="D517" s="10"/>
      <c r="E517" s="11"/>
      <c r="F517" s="20"/>
      <c r="G517" s="20"/>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row>
    <row r="518" spans="1:36" ht="15.75" customHeight="1">
      <c r="A518" s="9"/>
      <c r="B518" s="10"/>
      <c r="C518" s="9"/>
      <c r="D518" s="10"/>
      <c r="E518" s="11"/>
      <c r="F518" s="20"/>
      <c r="G518" s="20"/>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row>
    <row r="519" spans="1:36" ht="15.75" customHeight="1">
      <c r="A519" s="9"/>
      <c r="B519" s="10"/>
      <c r="C519" s="9"/>
      <c r="D519" s="10"/>
      <c r="E519" s="11"/>
      <c r="F519" s="20"/>
      <c r="G519" s="20"/>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row>
    <row r="520" spans="1:36" ht="15.75" customHeight="1">
      <c r="A520" s="9"/>
      <c r="B520" s="10"/>
      <c r="C520" s="9"/>
      <c r="D520" s="10"/>
      <c r="E520" s="11"/>
      <c r="F520" s="20"/>
      <c r="G520" s="20"/>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row>
    <row r="521" spans="1:36" ht="15.75" customHeight="1">
      <c r="A521" s="9"/>
      <c r="B521" s="10"/>
      <c r="C521" s="9"/>
      <c r="D521" s="10"/>
      <c r="E521" s="11"/>
      <c r="F521" s="20"/>
      <c r="G521" s="20"/>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row>
    <row r="522" spans="1:36" ht="15.75" customHeight="1">
      <c r="A522" s="9"/>
      <c r="B522" s="10"/>
      <c r="C522" s="9"/>
      <c r="D522" s="10"/>
      <c r="E522" s="11"/>
      <c r="F522" s="20"/>
      <c r="G522" s="20"/>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row>
    <row r="523" spans="1:36" ht="15.75" customHeight="1">
      <c r="A523" s="9"/>
      <c r="B523" s="10"/>
      <c r="C523" s="9"/>
      <c r="D523" s="10"/>
      <c r="E523" s="11"/>
      <c r="F523" s="20"/>
      <c r="G523" s="20"/>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row>
    <row r="524" spans="1:36" ht="15.75" customHeight="1">
      <c r="A524" s="9"/>
      <c r="B524" s="10"/>
      <c r="C524" s="9"/>
      <c r="D524" s="10"/>
      <c r="E524" s="11"/>
      <c r="F524" s="20"/>
      <c r="G524" s="20"/>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row>
    <row r="525" spans="1:36" ht="15.75" customHeight="1">
      <c r="A525" s="9"/>
      <c r="B525" s="10"/>
      <c r="C525" s="9"/>
      <c r="D525" s="10"/>
      <c r="E525" s="11"/>
      <c r="F525" s="20"/>
      <c r="G525" s="20"/>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row>
    <row r="526" spans="1:36" ht="15.75" customHeight="1">
      <c r="A526" s="9"/>
      <c r="B526" s="10"/>
      <c r="C526" s="9"/>
      <c r="D526" s="10"/>
      <c r="E526" s="11"/>
      <c r="F526" s="20"/>
      <c r="G526" s="20"/>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row>
    <row r="527" spans="1:36" ht="15.75" customHeight="1">
      <c r="A527" s="9"/>
      <c r="B527" s="10"/>
      <c r="C527" s="9"/>
      <c r="D527" s="10"/>
      <c r="E527" s="11"/>
      <c r="F527" s="20"/>
      <c r="G527" s="20"/>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row>
    <row r="528" spans="1:36" ht="15.75" customHeight="1">
      <c r="A528" s="9"/>
      <c r="B528" s="10"/>
      <c r="C528" s="9"/>
      <c r="D528" s="10"/>
      <c r="E528" s="11"/>
      <c r="F528" s="20"/>
      <c r="G528" s="20"/>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row>
    <row r="529" spans="1:36" ht="15.75" customHeight="1">
      <c r="A529" s="9"/>
      <c r="B529" s="10"/>
      <c r="C529" s="9"/>
      <c r="D529" s="10"/>
      <c r="E529" s="11"/>
      <c r="F529" s="20"/>
      <c r="G529" s="20"/>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row>
    <row r="530" spans="1:36" ht="15.75" customHeight="1">
      <c r="A530" s="9"/>
      <c r="B530" s="10"/>
      <c r="C530" s="9"/>
      <c r="D530" s="10"/>
      <c r="E530" s="11"/>
      <c r="F530" s="20"/>
      <c r="G530" s="20"/>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row>
    <row r="531" spans="1:36" ht="15.75" customHeight="1">
      <c r="A531" s="9"/>
      <c r="B531" s="10"/>
      <c r="C531" s="9"/>
      <c r="D531" s="10"/>
      <c r="E531" s="11"/>
      <c r="F531" s="20"/>
      <c r="G531" s="20"/>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row>
    <row r="532" spans="1:36" ht="15.75" customHeight="1">
      <c r="A532" s="9"/>
      <c r="B532" s="10"/>
      <c r="C532" s="9"/>
      <c r="D532" s="10"/>
      <c r="E532" s="11"/>
      <c r="F532" s="20"/>
      <c r="G532" s="20"/>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row>
    <row r="533" spans="1:36" ht="15.75" customHeight="1">
      <c r="A533" s="9"/>
      <c r="B533" s="10"/>
      <c r="C533" s="9"/>
      <c r="D533" s="10"/>
      <c r="E533" s="11"/>
      <c r="F533" s="20"/>
      <c r="G533" s="20"/>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row>
    <row r="534" spans="1:36" ht="15.75" customHeight="1">
      <c r="A534" s="9"/>
      <c r="B534" s="10"/>
      <c r="C534" s="9"/>
      <c r="D534" s="10"/>
      <c r="E534" s="11"/>
      <c r="F534" s="20"/>
      <c r="G534" s="20"/>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row>
    <row r="535" spans="1:36" ht="15.75" customHeight="1">
      <c r="A535" s="9"/>
      <c r="B535" s="10"/>
      <c r="C535" s="9"/>
      <c r="D535" s="10"/>
      <c r="E535" s="11"/>
      <c r="F535" s="20"/>
      <c r="G535" s="20"/>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row>
    <row r="536" spans="1:36" ht="15.75" customHeight="1">
      <c r="A536" s="9"/>
      <c r="B536" s="10"/>
      <c r="C536" s="9"/>
      <c r="D536" s="10"/>
      <c r="E536" s="11"/>
      <c r="F536" s="20"/>
      <c r="G536" s="20"/>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row>
    <row r="537" spans="1:36" ht="15.75" customHeight="1">
      <c r="A537" s="9"/>
      <c r="B537" s="10"/>
      <c r="C537" s="9"/>
      <c r="D537" s="10"/>
      <c r="E537" s="11"/>
      <c r="F537" s="20"/>
      <c r="G537" s="20"/>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row>
    <row r="538" spans="1:36" ht="15.75" customHeight="1">
      <c r="A538" s="9"/>
      <c r="B538" s="10"/>
      <c r="C538" s="9"/>
      <c r="D538" s="10"/>
      <c r="E538" s="11"/>
      <c r="F538" s="20"/>
      <c r="G538" s="20"/>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row>
    <row r="539" spans="1:36" ht="15.75" customHeight="1">
      <c r="A539" s="9"/>
      <c r="B539" s="10"/>
      <c r="C539" s="9"/>
      <c r="D539" s="10"/>
      <c r="E539" s="11"/>
      <c r="F539" s="20"/>
      <c r="G539" s="20"/>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row>
    <row r="540" spans="1:36" ht="15.75" customHeight="1">
      <c r="A540" s="9"/>
      <c r="B540" s="10"/>
      <c r="C540" s="9"/>
      <c r="D540" s="10"/>
      <c r="E540" s="11"/>
      <c r="F540" s="20"/>
      <c r="G540" s="20"/>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row>
    <row r="541" spans="1:36" ht="15.75" customHeight="1">
      <c r="A541" s="9"/>
      <c r="B541" s="10"/>
      <c r="C541" s="9"/>
      <c r="D541" s="10"/>
      <c r="E541" s="11"/>
      <c r="F541" s="20"/>
      <c r="G541" s="20"/>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row>
    <row r="542" spans="1:36" ht="15.75" customHeight="1">
      <c r="A542" s="9"/>
      <c r="B542" s="10"/>
      <c r="C542" s="9"/>
      <c r="D542" s="10"/>
      <c r="E542" s="11"/>
      <c r="F542" s="20"/>
      <c r="G542" s="20"/>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row>
    <row r="543" spans="1:36" ht="15.75" customHeight="1">
      <c r="A543" s="9"/>
      <c r="B543" s="10"/>
      <c r="C543" s="9"/>
      <c r="D543" s="10"/>
      <c r="E543" s="11"/>
      <c r="F543" s="20"/>
      <c r="G543" s="20"/>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row>
    <row r="544" spans="1:36" ht="15.75" customHeight="1">
      <c r="A544" s="9"/>
      <c r="B544" s="10"/>
      <c r="C544" s="9"/>
      <c r="D544" s="10"/>
      <c r="E544" s="11"/>
      <c r="F544" s="20"/>
      <c r="G544" s="20"/>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row>
    <row r="545" spans="1:36" ht="15.75" customHeight="1">
      <c r="A545" s="9"/>
      <c r="B545" s="10"/>
      <c r="C545" s="9"/>
      <c r="D545" s="10"/>
      <c r="E545" s="11"/>
      <c r="F545" s="20"/>
      <c r="G545" s="20"/>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row>
    <row r="546" spans="1:36" ht="15.75" customHeight="1">
      <c r="A546" s="9"/>
      <c r="B546" s="10"/>
      <c r="C546" s="9"/>
      <c r="D546" s="10"/>
      <c r="E546" s="11"/>
      <c r="F546" s="20"/>
      <c r="G546" s="20"/>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row>
    <row r="547" spans="1:36" ht="15.75" customHeight="1">
      <c r="A547" s="9"/>
      <c r="B547" s="10"/>
      <c r="C547" s="9"/>
      <c r="D547" s="10"/>
      <c r="E547" s="11"/>
      <c r="F547" s="20"/>
      <c r="G547" s="20"/>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row>
    <row r="548" spans="1:36" ht="15.75" customHeight="1">
      <c r="A548" s="9"/>
      <c r="B548" s="10"/>
      <c r="C548" s="9"/>
      <c r="D548" s="10"/>
      <c r="E548" s="11"/>
      <c r="F548" s="20"/>
      <c r="G548" s="20"/>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row>
    <row r="549" spans="1:36" ht="15.75" customHeight="1">
      <c r="A549" s="9"/>
      <c r="B549" s="10"/>
      <c r="C549" s="9"/>
      <c r="D549" s="10"/>
      <c r="E549" s="11"/>
      <c r="F549" s="20"/>
      <c r="G549" s="20"/>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row>
    <row r="550" spans="1:36" ht="15.75" customHeight="1">
      <c r="A550" s="9"/>
      <c r="B550" s="10"/>
      <c r="C550" s="9"/>
      <c r="D550" s="10"/>
      <c r="E550" s="11"/>
      <c r="F550" s="20"/>
      <c r="G550" s="20"/>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row>
    <row r="551" spans="1:36" ht="15.75" customHeight="1">
      <c r="A551" s="9"/>
      <c r="B551" s="10"/>
      <c r="C551" s="9"/>
      <c r="D551" s="10"/>
      <c r="E551" s="11"/>
      <c r="F551" s="20"/>
      <c r="G551" s="20"/>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row>
    <row r="552" spans="1:36" ht="15.75" customHeight="1">
      <c r="A552" s="9"/>
      <c r="B552" s="10"/>
      <c r="C552" s="9"/>
      <c r="D552" s="10"/>
      <c r="E552" s="11"/>
      <c r="F552" s="20"/>
      <c r="G552" s="20"/>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row>
    <row r="553" spans="1:36" ht="15.75" customHeight="1">
      <c r="A553" s="9"/>
      <c r="B553" s="10"/>
      <c r="C553" s="9"/>
      <c r="D553" s="10"/>
      <c r="E553" s="11"/>
      <c r="F553" s="20"/>
      <c r="G553" s="20"/>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row>
    <row r="554" spans="1:36" ht="15.75" customHeight="1">
      <c r="A554" s="9"/>
      <c r="B554" s="10"/>
      <c r="C554" s="9"/>
      <c r="D554" s="10"/>
      <c r="E554" s="11"/>
      <c r="F554" s="20"/>
      <c r="G554" s="20"/>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row>
    <row r="555" spans="1:36" ht="15.75" customHeight="1">
      <c r="A555" s="9"/>
      <c r="B555" s="10"/>
      <c r="C555" s="9"/>
      <c r="D555" s="10"/>
      <c r="E555" s="11"/>
      <c r="F555" s="20"/>
      <c r="G555" s="20"/>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row>
    <row r="556" spans="1:36" ht="15.75" customHeight="1">
      <c r="A556" s="9"/>
      <c r="B556" s="10"/>
      <c r="C556" s="9"/>
      <c r="D556" s="10"/>
      <c r="E556" s="11"/>
      <c r="F556" s="20"/>
      <c r="G556" s="20"/>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row>
    <row r="557" spans="1:36" ht="15.75" customHeight="1">
      <c r="A557" s="9"/>
      <c r="B557" s="10"/>
      <c r="C557" s="9"/>
      <c r="D557" s="10"/>
      <c r="E557" s="11"/>
      <c r="F557" s="20"/>
      <c r="G557" s="20"/>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row>
    <row r="558" spans="1:36" ht="15.75" customHeight="1">
      <c r="A558" s="9"/>
      <c r="B558" s="10"/>
      <c r="C558" s="9"/>
      <c r="D558" s="10"/>
      <c r="E558" s="11"/>
      <c r="F558" s="20"/>
      <c r="G558" s="20"/>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row>
    <row r="559" spans="1:36" ht="15.75" customHeight="1">
      <c r="A559" s="9"/>
      <c r="B559" s="10"/>
      <c r="C559" s="9"/>
      <c r="D559" s="10"/>
      <c r="E559" s="11"/>
      <c r="F559" s="20"/>
      <c r="G559" s="20"/>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row>
    <row r="560" spans="1:36" ht="15.75" customHeight="1">
      <c r="A560" s="9"/>
      <c r="B560" s="10"/>
      <c r="C560" s="9"/>
      <c r="D560" s="10"/>
      <c r="E560" s="11"/>
      <c r="F560" s="20"/>
      <c r="G560" s="20"/>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row>
    <row r="561" spans="1:36" ht="15.75" customHeight="1">
      <c r="A561" s="9"/>
      <c r="B561" s="10"/>
      <c r="C561" s="9"/>
      <c r="D561" s="10"/>
      <c r="E561" s="11"/>
      <c r="F561" s="20"/>
      <c r="G561" s="20"/>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row>
    <row r="562" spans="1:36" ht="15.75" customHeight="1">
      <c r="A562" s="9"/>
      <c r="B562" s="10"/>
      <c r="C562" s="9"/>
      <c r="D562" s="10"/>
      <c r="E562" s="11"/>
      <c r="F562" s="20"/>
      <c r="G562" s="20"/>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row>
    <row r="563" spans="1:36" ht="15.75" customHeight="1">
      <c r="A563" s="9"/>
      <c r="B563" s="10"/>
      <c r="C563" s="9"/>
      <c r="D563" s="10"/>
      <c r="E563" s="11"/>
      <c r="F563" s="20"/>
      <c r="G563" s="20"/>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row>
    <row r="564" spans="1:36" ht="15.75" customHeight="1">
      <c r="A564" s="9"/>
      <c r="B564" s="10"/>
      <c r="C564" s="9"/>
      <c r="D564" s="10"/>
      <c r="E564" s="11"/>
      <c r="F564" s="20"/>
      <c r="G564" s="20"/>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row>
    <row r="565" spans="1:36" ht="15.75" customHeight="1">
      <c r="A565" s="9"/>
      <c r="B565" s="10"/>
      <c r="C565" s="9"/>
      <c r="D565" s="10"/>
      <c r="E565" s="11"/>
      <c r="F565" s="20"/>
      <c r="G565" s="20"/>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row>
    <row r="566" spans="1:36" ht="15.75" customHeight="1">
      <c r="A566" s="9"/>
      <c r="B566" s="10"/>
      <c r="C566" s="9"/>
      <c r="D566" s="10"/>
      <c r="E566" s="11"/>
      <c r="F566" s="20"/>
      <c r="G566" s="20"/>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row>
    <row r="567" spans="1:36" ht="15.75" customHeight="1">
      <c r="A567" s="9"/>
      <c r="B567" s="10"/>
      <c r="C567" s="9"/>
      <c r="D567" s="10"/>
      <c r="E567" s="11"/>
      <c r="F567" s="20"/>
      <c r="G567" s="20"/>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row>
    <row r="568" spans="1:36" ht="15.75" customHeight="1">
      <c r="A568" s="9"/>
      <c r="B568" s="10"/>
      <c r="C568" s="9"/>
      <c r="D568" s="10"/>
      <c r="E568" s="11"/>
      <c r="F568" s="20"/>
      <c r="G568" s="20"/>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row>
    <row r="569" spans="1:36" ht="15.75" customHeight="1">
      <c r="A569" s="9"/>
      <c r="B569" s="10"/>
      <c r="C569" s="9"/>
      <c r="D569" s="10"/>
      <c r="E569" s="11"/>
      <c r="F569" s="20"/>
      <c r="G569" s="20"/>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row>
    <row r="570" spans="1:36" ht="15.75" customHeight="1">
      <c r="A570" s="9"/>
      <c r="B570" s="10"/>
      <c r="C570" s="9"/>
      <c r="D570" s="10"/>
      <c r="E570" s="11"/>
      <c r="F570" s="20"/>
      <c r="G570" s="20"/>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row>
    <row r="571" spans="1:36" ht="15.75" customHeight="1">
      <c r="A571" s="9"/>
      <c r="B571" s="10"/>
      <c r="C571" s="9"/>
      <c r="D571" s="10"/>
      <c r="E571" s="11"/>
      <c r="F571" s="20"/>
      <c r="G571" s="20"/>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row>
    <row r="572" spans="1:36" ht="15.75" customHeight="1">
      <c r="A572" s="9"/>
      <c r="B572" s="10"/>
      <c r="C572" s="9"/>
      <c r="D572" s="10"/>
      <c r="E572" s="11"/>
      <c r="F572" s="20"/>
      <c r="G572" s="20"/>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row>
    <row r="573" spans="1:36" ht="15.75" customHeight="1">
      <c r="A573" s="9"/>
      <c r="B573" s="10"/>
      <c r="C573" s="9"/>
      <c r="D573" s="10"/>
      <c r="E573" s="11"/>
      <c r="F573" s="20"/>
      <c r="G573" s="20"/>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row>
    <row r="574" spans="1:36" ht="15.75" customHeight="1">
      <c r="A574" s="9"/>
      <c r="B574" s="10"/>
      <c r="C574" s="9"/>
      <c r="D574" s="10"/>
      <c r="E574" s="11"/>
      <c r="F574" s="20"/>
      <c r="G574" s="20"/>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row>
    <row r="575" spans="1:36" ht="15.75" customHeight="1">
      <c r="A575" s="9"/>
      <c r="B575" s="10"/>
      <c r="C575" s="9"/>
      <c r="D575" s="10"/>
      <c r="E575" s="11"/>
      <c r="F575" s="20"/>
      <c r="G575" s="20"/>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row>
    <row r="576" spans="1:36" ht="15.75" customHeight="1">
      <c r="A576" s="9"/>
      <c r="B576" s="10"/>
      <c r="C576" s="9"/>
      <c r="D576" s="10"/>
      <c r="E576" s="11"/>
      <c r="F576" s="20"/>
      <c r="G576" s="20"/>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row>
    <row r="577" spans="1:36" ht="15.75" customHeight="1">
      <c r="A577" s="9"/>
      <c r="B577" s="10"/>
      <c r="C577" s="9"/>
      <c r="D577" s="10"/>
      <c r="E577" s="11"/>
      <c r="F577" s="20"/>
      <c r="G577" s="20"/>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row>
    <row r="578" spans="1:36" ht="15.75" customHeight="1">
      <c r="A578" s="9"/>
      <c r="B578" s="10"/>
      <c r="C578" s="9"/>
      <c r="D578" s="10"/>
      <c r="E578" s="11"/>
      <c r="F578" s="20"/>
      <c r="G578" s="20"/>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row>
    <row r="579" spans="1:36" ht="15.75" customHeight="1">
      <c r="A579" s="9"/>
      <c r="B579" s="10"/>
      <c r="C579" s="9"/>
      <c r="D579" s="10"/>
      <c r="E579" s="11"/>
      <c r="F579" s="20"/>
      <c r="G579" s="20"/>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row>
    <row r="580" spans="1:36" ht="15.75" customHeight="1">
      <c r="A580" s="9"/>
      <c r="B580" s="10"/>
      <c r="C580" s="9"/>
      <c r="D580" s="10"/>
      <c r="E580" s="11"/>
      <c r="F580" s="20"/>
      <c r="G580" s="20"/>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row>
    <row r="581" spans="1:36" ht="15.75" customHeight="1">
      <c r="A581" s="9"/>
      <c r="B581" s="10"/>
      <c r="C581" s="9"/>
      <c r="D581" s="10"/>
      <c r="E581" s="11"/>
      <c r="F581" s="20"/>
      <c r="G581" s="20"/>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row>
    <row r="582" spans="1:36" ht="15.75" customHeight="1">
      <c r="A582" s="9"/>
      <c r="B582" s="10"/>
      <c r="C582" s="9"/>
      <c r="D582" s="10"/>
      <c r="E582" s="11"/>
      <c r="F582" s="20"/>
      <c r="G582" s="20"/>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row>
    <row r="583" spans="1:36" ht="15.75" customHeight="1">
      <c r="A583" s="9"/>
      <c r="B583" s="10"/>
      <c r="C583" s="9"/>
      <c r="D583" s="10"/>
      <c r="E583" s="11"/>
      <c r="F583" s="20"/>
      <c r="G583" s="20"/>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row>
    <row r="584" spans="1:36" ht="15.75" customHeight="1">
      <c r="A584" s="9"/>
      <c r="B584" s="10"/>
      <c r="C584" s="9"/>
      <c r="D584" s="10"/>
      <c r="E584" s="11"/>
      <c r="F584" s="20"/>
      <c r="G584" s="20"/>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row>
    <row r="585" spans="1:36" ht="15.75" customHeight="1">
      <c r="A585" s="9"/>
      <c r="B585" s="10"/>
      <c r="C585" s="9"/>
      <c r="D585" s="10"/>
      <c r="E585" s="11"/>
      <c r="F585" s="20"/>
      <c r="G585" s="20"/>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row>
    <row r="586" spans="1:36" ht="15.75" customHeight="1">
      <c r="A586" s="9"/>
      <c r="B586" s="10"/>
      <c r="C586" s="9"/>
      <c r="D586" s="10"/>
      <c r="E586" s="11"/>
      <c r="F586" s="20"/>
      <c r="G586" s="20"/>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row>
    <row r="587" spans="1:36" ht="15.75" customHeight="1">
      <c r="A587" s="9"/>
      <c r="B587" s="10"/>
      <c r="C587" s="9"/>
      <c r="D587" s="10"/>
      <c r="E587" s="11"/>
      <c r="F587" s="20"/>
      <c r="G587" s="20"/>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row>
    <row r="588" spans="1:36" ht="15.75" customHeight="1">
      <c r="A588" s="9"/>
      <c r="B588" s="10"/>
      <c r="C588" s="9"/>
      <c r="D588" s="10"/>
      <c r="E588" s="11"/>
      <c r="F588" s="20"/>
      <c r="G588" s="20"/>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row>
    <row r="589" spans="1:36" ht="15.75" customHeight="1">
      <c r="A589" s="9"/>
      <c r="B589" s="10"/>
      <c r="C589" s="9"/>
      <c r="D589" s="10"/>
      <c r="E589" s="11"/>
      <c r="F589" s="20"/>
      <c r="G589" s="20"/>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row>
    <row r="590" spans="1:36" ht="15.75" customHeight="1">
      <c r="A590" s="9"/>
      <c r="B590" s="10"/>
      <c r="C590" s="9"/>
      <c r="D590" s="10"/>
      <c r="E590" s="11"/>
      <c r="F590" s="20"/>
      <c r="G590" s="20"/>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row>
    <row r="591" spans="1:36" ht="15.75" customHeight="1">
      <c r="A591" s="9"/>
      <c r="B591" s="10"/>
      <c r="C591" s="9"/>
      <c r="D591" s="10"/>
      <c r="E591" s="11"/>
      <c r="F591" s="20"/>
      <c r="G591" s="20"/>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row>
    <row r="592" spans="1:36" ht="15.75" customHeight="1">
      <c r="A592" s="9"/>
      <c r="B592" s="10"/>
      <c r="C592" s="9"/>
      <c r="D592" s="10"/>
      <c r="E592" s="11"/>
      <c r="F592" s="20"/>
      <c r="G592" s="20"/>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row>
    <row r="593" spans="1:36" ht="15.75" customHeight="1">
      <c r="A593" s="9"/>
      <c r="B593" s="10"/>
      <c r="C593" s="9"/>
      <c r="D593" s="10"/>
      <c r="E593" s="11"/>
      <c r="F593" s="20"/>
      <c r="G593" s="20"/>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row>
    <row r="594" spans="1:36" ht="15.75" customHeight="1">
      <c r="A594" s="9"/>
      <c r="B594" s="10"/>
      <c r="C594" s="9"/>
      <c r="D594" s="10"/>
      <c r="E594" s="11"/>
      <c r="F594" s="20"/>
      <c r="G594" s="20"/>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row>
    <row r="595" spans="1:36" ht="15.75" customHeight="1">
      <c r="A595" s="9"/>
      <c r="B595" s="10"/>
      <c r="C595" s="9"/>
      <c r="D595" s="10"/>
      <c r="E595" s="11"/>
      <c r="F595" s="20"/>
      <c r="G595" s="20"/>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row>
    <row r="596" spans="1:36" ht="15.75" customHeight="1">
      <c r="A596" s="9"/>
      <c r="B596" s="10"/>
      <c r="C596" s="9"/>
      <c r="D596" s="10"/>
      <c r="E596" s="11"/>
      <c r="F596" s="20"/>
      <c r="G596" s="20"/>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row>
    <row r="597" spans="1:36" ht="15.75" customHeight="1">
      <c r="A597" s="9"/>
      <c r="B597" s="10"/>
      <c r="C597" s="9"/>
      <c r="D597" s="10"/>
      <c r="E597" s="11"/>
      <c r="F597" s="20"/>
      <c r="G597" s="20"/>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row>
    <row r="598" spans="1:36" ht="15.75" customHeight="1">
      <c r="A598" s="9"/>
      <c r="B598" s="10"/>
      <c r="C598" s="9"/>
      <c r="D598" s="10"/>
      <c r="E598" s="11"/>
      <c r="F598" s="20"/>
      <c r="G598" s="20"/>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row>
    <row r="599" spans="1:36" ht="15.75" customHeight="1">
      <c r="A599" s="9"/>
      <c r="B599" s="10"/>
      <c r="C599" s="9"/>
      <c r="D599" s="10"/>
      <c r="E599" s="11"/>
      <c r="F599" s="20"/>
      <c r="G599" s="20"/>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row>
    <row r="600" spans="1:36" ht="15.75" customHeight="1">
      <c r="A600" s="9"/>
      <c r="B600" s="10"/>
      <c r="C600" s="9"/>
      <c r="D600" s="10"/>
      <c r="E600" s="11"/>
      <c r="F600" s="20"/>
      <c r="G600" s="20"/>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row>
    <row r="601" spans="1:36" ht="15.75" customHeight="1">
      <c r="A601" s="9"/>
      <c r="B601" s="10"/>
      <c r="C601" s="9"/>
      <c r="D601" s="10"/>
      <c r="E601" s="11"/>
      <c r="F601" s="20"/>
      <c r="G601" s="20"/>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row>
    <row r="602" spans="1:36" ht="15.75" customHeight="1">
      <c r="A602" s="9"/>
      <c r="B602" s="10"/>
      <c r="C602" s="9"/>
      <c r="D602" s="10"/>
      <c r="E602" s="11"/>
      <c r="F602" s="20"/>
      <c r="G602" s="20"/>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row>
    <row r="603" spans="1:36" ht="15.75" customHeight="1">
      <c r="A603" s="9"/>
      <c r="B603" s="10"/>
      <c r="C603" s="9"/>
      <c r="D603" s="10"/>
      <c r="E603" s="11"/>
      <c r="F603" s="20"/>
      <c r="G603" s="20"/>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row>
    <row r="604" spans="1:36" ht="15.75" customHeight="1">
      <c r="A604" s="9"/>
      <c r="B604" s="10"/>
      <c r="C604" s="9"/>
      <c r="D604" s="10"/>
      <c r="E604" s="11"/>
      <c r="F604" s="20"/>
      <c r="G604" s="20"/>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row>
    <row r="605" spans="1:36" ht="15.75" customHeight="1">
      <c r="A605" s="9"/>
      <c r="B605" s="10"/>
      <c r="C605" s="9"/>
      <c r="D605" s="10"/>
      <c r="E605" s="11"/>
      <c r="F605" s="20"/>
      <c r="G605" s="20"/>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row>
    <row r="606" spans="1:36" ht="15.75" customHeight="1">
      <c r="A606" s="9"/>
      <c r="B606" s="10"/>
      <c r="C606" s="9"/>
      <c r="D606" s="10"/>
      <c r="E606" s="11"/>
      <c r="F606" s="20"/>
      <c r="G606" s="20"/>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row>
    <row r="607" spans="1:36" ht="15.75" customHeight="1">
      <c r="A607" s="9"/>
      <c r="B607" s="10"/>
      <c r="C607" s="9"/>
      <c r="D607" s="10"/>
      <c r="E607" s="11"/>
      <c r="F607" s="20"/>
      <c r="G607" s="20"/>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row>
    <row r="608" spans="1:36" ht="15.75" customHeight="1">
      <c r="A608" s="9"/>
      <c r="B608" s="10"/>
      <c r="C608" s="9"/>
      <c r="D608" s="10"/>
      <c r="E608" s="11"/>
      <c r="F608" s="20"/>
      <c r="G608" s="20"/>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row>
    <row r="609" spans="1:36" ht="15.75" customHeight="1">
      <c r="A609" s="9"/>
      <c r="B609" s="10"/>
      <c r="C609" s="9"/>
      <c r="D609" s="10"/>
      <c r="E609" s="11"/>
      <c r="F609" s="20"/>
      <c r="G609" s="20"/>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row>
    <row r="610" spans="1:36" ht="15.75" customHeight="1">
      <c r="A610" s="9"/>
      <c r="B610" s="10"/>
      <c r="C610" s="9"/>
      <c r="D610" s="10"/>
      <c r="E610" s="11"/>
      <c r="F610" s="20"/>
      <c r="G610" s="20"/>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row>
    <row r="611" spans="1:36" ht="15.75" customHeight="1">
      <c r="A611" s="9"/>
      <c r="B611" s="10"/>
      <c r="C611" s="9"/>
      <c r="D611" s="10"/>
      <c r="E611" s="11"/>
      <c r="F611" s="20"/>
      <c r="G611" s="20"/>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row>
    <row r="612" spans="1:36" ht="15.75" customHeight="1">
      <c r="A612" s="9"/>
      <c r="B612" s="10"/>
      <c r="C612" s="9"/>
      <c r="D612" s="10"/>
      <c r="E612" s="11"/>
      <c r="F612" s="20"/>
      <c r="G612" s="20"/>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row>
    <row r="613" spans="1:36" ht="15.75" customHeight="1">
      <c r="A613" s="9"/>
      <c r="B613" s="10"/>
      <c r="C613" s="9"/>
      <c r="D613" s="10"/>
      <c r="E613" s="11"/>
      <c r="F613" s="20"/>
      <c r="G613" s="20"/>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row>
    <row r="614" spans="1:36" ht="15.75" customHeight="1">
      <c r="A614" s="9"/>
      <c r="B614" s="10"/>
      <c r="C614" s="9"/>
      <c r="D614" s="10"/>
      <c r="E614" s="11"/>
      <c r="F614" s="20"/>
      <c r="G614" s="20"/>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row>
    <row r="615" spans="1:36" ht="15.75" customHeight="1">
      <c r="A615" s="9"/>
      <c r="B615" s="10"/>
      <c r="C615" s="9"/>
      <c r="D615" s="10"/>
      <c r="E615" s="11"/>
      <c r="F615" s="20"/>
      <c r="G615" s="20"/>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row>
    <row r="616" spans="1:36" ht="15.75" customHeight="1">
      <c r="A616" s="9"/>
      <c r="B616" s="10"/>
      <c r="C616" s="9"/>
      <c r="D616" s="10"/>
      <c r="E616" s="11"/>
      <c r="F616" s="20"/>
      <c r="G616" s="20"/>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row>
    <row r="617" spans="1:36" ht="15.75" customHeight="1">
      <c r="A617" s="9"/>
      <c r="B617" s="10"/>
      <c r="C617" s="9"/>
      <c r="D617" s="10"/>
      <c r="E617" s="11"/>
      <c r="F617" s="20"/>
      <c r="G617" s="20"/>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row>
    <row r="618" spans="1:36" ht="15.75" customHeight="1">
      <c r="A618" s="9"/>
      <c r="B618" s="10"/>
      <c r="C618" s="9"/>
      <c r="D618" s="10"/>
      <c r="E618" s="11"/>
      <c r="F618" s="20"/>
      <c r="G618" s="20"/>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row>
    <row r="619" spans="1:36" ht="15.75" customHeight="1">
      <c r="A619" s="9"/>
      <c r="B619" s="10"/>
      <c r="C619" s="9"/>
      <c r="D619" s="10"/>
      <c r="E619" s="11"/>
      <c r="F619" s="20"/>
      <c r="G619" s="20"/>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row>
    <row r="620" spans="1:36" ht="15.75" customHeight="1">
      <c r="A620" s="9"/>
      <c r="B620" s="10"/>
      <c r="C620" s="9"/>
      <c r="D620" s="10"/>
      <c r="E620" s="11"/>
      <c r="F620" s="20"/>
      <c r="G620" s="20"/>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row>
    <row r="621" spans="1:36" ht="15.75" customHeight="1">
      <c r="A621" s="9"/>
      <c r="B621" s="10"/>
      <c r="C621" s="9"/>
      <c r="D621" s="10"/>
      <c r="E621" s="11"/>
      <c r="F621" s="20"/>
      <c r="G621" s="20"/>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row>
    <row r="622" spans="1:36" ht="15.75" customHeight="1">
      <c r="A622" s="9"/>
      <c r="B622" s="10"/>
      <c r="C622" s="9"/>
      <c r="D622" s="10"/>
      <c r="E622" s="11"/>
      <c r="F622" s="20"/>
      <c r="G622" s="20"/>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row>
    <row r="623" spans="1:36" ht="15.75" customHeight="1">
      <c r="A623" s="9"/>
      <c r="B623" s="10"/>
      <c r="C623" s="9"/>
      <c r="D623" s="10"/>
      <c r="E623" s="11"/>
      <c r="F623" s="20"/>
      <c r="G623" s="20"/>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row>
    <row r="624" spans="1:36" ht="15.75" customHeight="1">
      <c r="A624" s="9"/>
      <c r="B624" s="10"/>
      <c r="C624" s="9"/>
      <c r="D624" s="10"/>
      <c r="E624" s="11"/>
      <c r="F624" s="20"/>
      <c r="G624" s="20"/>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row>
    <row r="625" spans="1:36" ht="15.75" customHeight="1">
      <c r="A625" s="9"/>
      <c r="B625" s="10"/>
      <c r="C625" s="9"/>
      <c r="D625" s="10"/>
      <c r="E625" s="11"/>
      <c r="F625" s="20"/>
      <c r="G625" s="20"/>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row>
    <row r="626" spans="1:36" ht="15.75" customHeight="1">
      <c r="A626" s="9"/>
      <c r="B626" s="10"/>
      <c r="C626" s="9"/>
      <c r="D626" s="10"/>
      <c r="E626" s="11"/>
      <c r="F626" s="20"/>
      <c r="G626" s="20"/>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row>
    <row r="627" spans="1:36" ht="15.75" customHeight="1">
      <c r="A627" s="9"/>
      <c r="B627" s="10"/>
      <c r="C627" s="9"/>
      <c r="D627" s="10"/>
      <c r="E627" s="11"/>
      <c r="F627" s="20"/>
      <c r="G627" s="20"/>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row>
    <row r="628" spans="1:36" ht="15.75" customHeight="1">
      <c r="A628" s="9"/>
      <c r="B628" s="10"/>
      <c r="C628" s="9"/>
      <c r="D628" s="10"/>
      <c r="E628" s="11"/>
      <c r="F628" s="20"/>
      <c r="G628" s="20"/>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row>
    <row r="629" spans="1:36" ht="15.75" customHeight="1">
      <c r="A629" s="9"/>
      <c r="B629" s="10"/>
      <c r="C629" s="9"/>
      <c r="D629" s="10"/>
      <c r="E629" s="11"/>
      <c r="F629" s="20"/>
      <c r="G629" s="20"/>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row>
    <row r="630" spans="1:36" ht="15.75" customHeight="1">
      <c r="A630" s="9"/>
      <c r="B630" s="10"/>
      <c r="C630" s="9"/>
      <c r="D630" s="10"/>
      <c r="E630" s="11"/>
      <c r="F630" s="20"/>
      <c r="G630" s="20"/>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row>
    <row r="631" spans="1:36" ht="15.75" customHeight="1">
      <c r="A631" s="9"/>
      <c r="B631" s="10"/>
      <c r="C631" s="9"/>
      <c r="D631" s="10"/>
      <c r="E631" s="11"/>
      <c r="F631" s="20"/>
      <c r="G631" s="20"/>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row>
    <row r="632" spans="1:36" ht="15.75" customHeight="1">
      <c r="A632" s="9"/>
      <c r="B632" s="10"/>
      <c r="C632" s="9"/>
      <c r="D632" s="10"/>
      <c r="E632" s="11"/>
      <c r="F632" s="20"/>
      <c r="G632" s="20"/>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row>
    <row r="633" spans="1:36" ht="15.75" customHeight="1">
      <c r="A633" s="9"/>
      <c r="B633" s="10"/>
      <c r="C633" s="9"/>
      <c r="D633" s="10"/>
      <c r="E633" s="11"/>
      <c r="F633" s="20"/>
      <c r="G633" s="20"/>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row>
    <row r="634" spans="1:36" ht="15.75" customHeight="1">
      <c r="A634" s="9"/>
      <c r="B634" s="10"/>
      <c r="C634" s="9"/>
      <c r="D634" s="10"/>
      <c r="E634" s="11"/>
      <c r="F634" s="20"/>
      <c r="G634" s="20"/>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row>
    <row r="635" spans="1:36" ht="15.75" customHeight="1">
      <c r="A635" s="9"/>
      <c r="B635" s="10"/>
      <c r="C635" s="9"/>
      <c r="D635" s="10"/>
      <c r="E635" s="11"/>
      <c r="F635" s="20"/>
      <c r="G635" s="20"/>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row>
    <row r="636" spans="1:36" ht="15.75" customHeight="1">
      <c r="A636" s="9"/>
      <c r="B636" s="10"/>
      <c r="C636" s="9"/>
      <c r="D636" s="10"/>
      <c r="E636" s="11"/>
      <c r="F636" s="20"/>
      <c r="G636" s="20"/>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row>
    <row r="637" spans="1:36" ht="15.75" customHeight="1">
      <c r="A637" s="9"/>
      <c r="B637" s="10"/>
      <c r="C637" s="9"/>
      <c r="D637" s="10"/>
      <c r="E637" s="11"/>
      <c r="F637" s="20"/>
      <c r="G637" s="20"/>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row>
    <row r="638" spans="1:36" ht="15.75" customHeight="1">
      <c r="A638" s="9"/>
      <c r="B638" s="10"/>
      <c r="C638" s="9"/>
      <c r="D638" s="10"/>
      <c r="E638" s="11"/>
      <c r="F638" s="20"/>
      <c r="G638" s="20"/>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row>
    <row r="639" spans="1:36" ht="15.75" customHeight="1">
      <c r="A639" s="9"/>
      <c r="B639" s="10"/>
      <c r="C639" s="9"/>
      <c r="D639" s="10"/>
      <c r="E639" s="11"/>
      <c r="F639" s="20"/>
      <c r="G639" s="20"/>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row>
    <row r="640" spans="1:36" ht="15.75" customHeight="1">
      <c r="A640" s="9"/>
      <c r="B640" s="10"/>
      <c r="C640" s="9"/>
      <c r="D640" s="10"/>
      <c r="E640" s="11"/>
      <c r="F640" s="20"/>
      <c r="G640" s="20"/>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row>
    <row r="641" spans="1:36" ht="15.75" customHeight="1">
      <c r="A641" s="9"/>
      <c r="B641" s="10"/>
      <c r="C641" s="9"/>
      <c r="D641" s="10"/>
      <c r="E641" s="11"/>
      <c r="F641" s="20"/>
      <c r="G641" s="20"/>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row>
    <row r="642" spans="1:36" ht="15.75" customHeight="1">
      <c r="A642" s="9"/>
      <c r="B642" s="10"/>
      <c r="C642" s="9"/>
      <c r="D642" s="10"/>
      <c r="E642" s="11"/>
      <c r="F642" s="20"/>
      <c r="G642" s="20"/>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row>
    <row r="643" spans="1:36" ht="15.75" customHeight="1">
      <c r="A643" s="9"/>
      <c r="B643" s="10"/>
      <c r="C643" s="9"/>
      <c r="D643" s="10"/>
      <c r="E643" s="11"/>
      <c r="F643" s="20"/>
      <c r="G643" s="20"/>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row>
    <row r="644" spans="1:36" ht="15.75" customHeight="1">
      <c r="A644" s="9"/>
      <c r="B644" s="10"/>
      <c r="C644" s="9"/>
      <c r="D644" s="10"/>
      <c r="E644" s="11"/>
      <c r="F644" s="20"/>
      <c r="G644" s="20"/>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row>
    <row r="645" spans="1:36" ht="15.75" customHeight="1">
      <c r="A645" s="9"/>
      <c r="B645" s="10"/>
      <c r="C645" s="9"/>
      <c r="D645" s="10"/>
      <c r="E645" s="11"/>
      <c r="F645" s="20"/>
      <c r="G645" s="20"/>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row>
    <row r="646" spans="1:36" ht="15.75" customHeight="1">
      <c r="A646" s="9"/>
      <c r="B646" s="10"/>
      <c r="C646" s="9"/>
      <c r="D646" s="10"/>
      <c r="E646" s="11"/>
      <c r="F646" s="20"/>
      <c r="G646" s="20"/>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row>
    <row r="647" spans="1:36" ht="15.75" customHeight="1">
      <c r="A647" s="9"/>
      <c r="B647" s="10"/>
      <c r="C647" s="9"/>
      <c r="D647" s="10"/>
      <c r="E647" s="11"/>
      <c r="F647" s="20"/>
      <c r="G647" s="20"/>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row>
    <row r="648" spans="1:36" ht="15.75" customHeight="1">
      <c r="A648" s="9"/>
      <c r="B648" s="10"/>
      <c r="C648" s="9"/>
      <c r="D648" s="10"/>
      <c r="E648" s="11"/>
      <c r="F648" s="20"/>
      <c r="G648" s="20"/>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row>
    <row r="649" spans="1:36" ht="15.75" customHeight="1">
      <c r="A649" s="9"/>
      <c r="B649" s="10"/>
      <c r="C649" s="9"/>
      <c r="D649" s="10"/>
      <c r="E649" s="11"/>
      <c r="F649" s="20"/>
      <c r="G649" s="20"/>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row>
    <row r="650" spans="1:36" ht="15.75" customHeight="1">
      <c r="A650" s="9"/>
      <c r="B650" s="10"/>
      <c r="C650" s="9"/>
      <c r="D650" s="10"/>
      <c r="E650" s="11"/>
      <c r="F650" s="20"/>
      <c r="G650" s="20"/>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row>
    <row r="651" spans="1:36" ht="15.75" customHeight="1">
      <c r="A651" s="9"/>
      <c r="B651" s="10"/>
      <c r="C651" s="9"/>
      <c r="D651" s="10"/>
      <c r="E651" s="11"/>
      <c r="F651" s="20"/>
      <c r="G651" s="20"/>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row>
    <row r="652" spans="1:36" ht="15.75" customHeight="1">
      <c r="A652" s="9"/>
      <c r="B652" s="10"/>
      <c r="C652" s="9"/>
      <c r="D652" s="10"/>
      <c r="E652" s="11"/>
      <c r="F652" s="20"/>
      <c r="G652" s="20"/>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row>
    <row r="653" spans="1:36" ht="15.75" customHeight="1">
      <c r="A653" s="9"/>
      <c r="B653" s="10"/>
      <c r="C653" s="9"/>
      <c r="D653" s="10"/>
      <c r="E653" s="11"/>
      <c r="F653" s="20"/>
      <c r="G653" s="20"/>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row>
    <row r="654" spans="1:36" ht="15.75" customHeight="1">
      <c r="A654" s="9"/>
      <c r="B654" s="10"/>
      <c r="C654" s="9"/>
      <c r="D654" s="10"/>
      <c r="E654" s="11"/>
      <c r="F654" s="20"/>
      <c r="G654" s="20"/>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row>
    <row r="655" spans="1:36" ht="15.75" customHeight="1">
      <c r="A655" s="9"/>
      <c r="B655" s="10"/>
      <c r="C655" s="9"/>
      <c r="D655" s="10"/>
      <c r="E655" s="11"/>
      <c r="F655" s="20"/>
      <c r="G655" s="20"/>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row>
    <row r="656" spans="1:36" ht="15.75" customHeight="1">
      <c r="A656" s="9"/>
      <c r="B656" s="10"/>
      <c r="C656" s="9"/>
      <c r="D656" s="10"/>
      <c r="E656" s="11"/>
      <c r="F656" s="20"/>
      <c r="G656" s="20"/>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row>
    <row r="657" spans="1:36" ht="15.75" customHeight="1">
      <c r="A657" s="9"/>
      <c r="B657" s="10"/>
      <c r="C657" s="9"/>
      <c r="D657" s="10"/>
      <c r="E657" s="11"/>
      <c r="F657" s="20"/>
      <c r="G657" s="20"/>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row>
    <row r="658" spans="1:36" ht="15.75" customHeight="1">
      <c r="A658" s="9"/>
      <c r="B658" s="10"/>
      <c r="C658" s="9"/>
      <c r="D658" s="10"/>
      <c r="E658" s="11"/>
      <c r="F658" s="20"/>
      <c r="G658" s="20"/>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row>
    <row r="659" spans="1:36" ht="15.75" customHeight="1">
      <c r="A659" s="9"/>
      <c r="B659" s="10"/>
      <c r="C659" s="9"/>
      <c r="D659" s="10"/>
      <c r="E659" s="11"/>
      <c r="F659" s="20"/>
      <c r="G659" s="20"/>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row>
    <row r="660" spans="1:36" ht="15.75" customHeight="1">
      <c r="A660" s="9"/>
      <c r="B660" s="10"/>
      <c r="C660" s="9"/>
      <c r="D660" s="10"/>
      <c r="E660" s="11"/>
      <c r="F660" s="20"/>
      <c r="G660" s="20"/>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row>
    <row r="661" spans="1:36" ht="15.75" customHeight="1">
      <c r="A661" s="9"/>
      <c r="B661" s="10"/>
      <c r="C661" s="9"/>
      <c r="D661" s="10"/>
      <c r="E661" s="11"/>
      <c r="F661" s="20"/>
      <c r="G661" s="20"/>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row>
    <row r="662" spans="1:36" ht="15.75" customHeight="1">
      <c r="A662" s="9"/>
      <c r="B662" s="10"/>
      <c r="C662" s="9"/>
      <c r="D662" s="10"/>
      <c r="E662" s="11"/>
      <c r="F662" s="20"/>
      <c r="G662" s="20"/>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row>
    <row r="663" spans="1:36" ht="15.75" customHeight="1">
      <c r="A663" s="9"/>
      <c r="B663" s="10"/>
      <c r="C663" s="9"/>
      <c r="D663" s="10"/>
      <c r="E663" s="11"/>
      <c r="F663" s="20"/>
      <c r="G663" s="20"/>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row>
    <row r="664" spans="1:36" ht="15.75" customHeight="1">
      <c r="A664" s="9"/>
      <c r="B664" s="10"/>
      <c r="C664" s="9"/>
      <c r="D664" s="10"/>
      <c r="E664" s="11"/>
      <c r="F664" s="20"/>
      <c r="G664" s="20"/>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row>
    <row r="665" spans="1:36" ht="15.75" customHeight="1">
      <c r="A665" s="9"/>
      <c r="B665" s="10"/>
      <c r="C665" s="9"/>
      <c r="D665" s="10"/>
      <c r="E665" s="11"/>
      <c r="F665" s="20"/>
      <c r="G665" s="20"/>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row>
    <row r="666" spans="1:36" ht="15.75" customHeight="1">
      <c r="A666" s="9"/>
      <c r="B666" s="10"/>
      <c r="C666" s="9"/>
      <c r="D666" s="10"/>
      <c r="E666" s="11"/>
      <c r="F666" s="20"/>
      <c r="G666" s="20"/>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row>
    <row r="667" spans="1:36" ht="15.75" customHeight="1">
      <c r="A667" s="9"/>
      <c r="B667" s="10"/>
      <c r="C667" s="9"/>
      <c r="D667" s="10"/>
      <c r="E667" s="11"/>
      <c r="F667" s="20"/>
      <c r="G667" s="20"/>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row>
    <row r="668" spans="1:36" ht="15.75" customHeight="1">
      <c r="A668" s="9"/>
      <c r="B668" s="10"/>
      <c r="C668" s="9"/>
      <c r="D668" s="10"/>
      <c r="E668" s="11"/>
      <c r="F668" s="20"/>
      <c r="G668" s="20"/>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row>
    <row r="669" spans="1:36" ht="15.75" customHeight="1">
      <c r="A669" s="9"/>
      <c r="B669" s="10"/>
      <c r="C669" s="9"/>
      <c r="D669" s="10"/>
      <c r="E669" s="11"/>
      <c r="F669" s="20"/>
      <c r="G669" s="20"/>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row>
    <row r="670" spans="1:36" ht="15.75" customHeight="1">
      <c r="A670" s="9"/>
      <c r="B670" s="10"/>
      <c r="C670" s="9"/>
      <c r="D670" s="10"/>
      <c r="E670" s="11"/>
      <c r="F670" s="20"/>
      <c r="G670" s="20"/>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row>
    <row r="671" spans="1:36" ht="15.75" customHeight="1">
      <c r="A671" s="9"/>
      <c r="B671" s="10"/>
      <c r="C671" s="9"/>
      <c r="D671" s="10"/>
      <c r="E671" s="11"/>
      <c r="F671" s="20"/>
      <c r="G671" s="20"/>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row>
    <row r="672" spans="1:36" ht="15.75" customHeight="1">
      <c r="A672" s="9"/>
      <c r="B672" s="10"/>
      <c r="C672" s="9"/>
      <c r="D672" s="10"/>
      <c r="E672" s="11"/>
      <c r="F672" s="20"/>
      <c r="G672" s="20"/>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row>
    <row r="673" spans="1:36" ht="15.75" customHeight="1">
      <c r="A673" s="9"/>
      <c r="B673" s="10"/>
      <c r="C673" s="9"/>
      <c r="D673" s="10"/>
      <c r="E673" s="11"/>
      <c r="F673" s="20"/>
      <c r="G673" s="20"/>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row>
    <row r="674" spans="1:36" ht="15.75" customHeight="1">
      <c r="A674" s="9"/>
      <c r="B674" s="10"/>
      <c r="C674" s="9"/>
      <c r="D674" s="10"/>
      <c r="E674" s="11"/>
      <c r="F674" s="20"/>
      <c r="G674" s="20"/>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row>
    <row r="675" spans="1:36" ht="15.75" customHeight="1">
      <c r="A675" s="9"/>
      <c r="B675" s="10"/>
      <c r="C675" s="9"/>
      <c r="D675" s="10"/>
      <c r="E675" s="11"/>
      <c r="F675" s="20"/>
      <c r="G675" s="20"/>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row>
    <row r="676" spans="1:36" ht="15.75" customHeight="1">
      <c r="A676" s="9"/>
      <c r="B676" s="10"/>
      <c r="C676" s="9"/>
      <c r="D676" s="10"/>
      <c r="E676" s="11"/>
      <c r="F676" s="20"/>
      <c r="G676" s="20"/>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row>
    <row r="677" spans="1:36" ht="15.75" customHeight="1">
      <c r="A677" s="9"/>
      <c r="B677" s="10"/>
      <c r="C677" s="9"/>
      <c r="D677" s="10"/>
      <c r="E677" s="11"/>
      <c r="F677" s="20"/>
      <c r="G677" s="20"/>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row>
    <row r="678" spans="1:36" ht="15.75" customHeight="1">
      <c r="A678" s="9"/>
      <c r="B678" s="10"/>
      <c r="C678" s="9"/>
      <c r="D678" s="10"/>
      <c r="E678" s="11"/>
      <c r="F678" s="20"/>
      <c r="G678" s="20"/>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row>
    <row r="679" spans="1:36" ht="15.75" customHeight="1">
      <c r="A679" s="9"/>
      <c r="B679" s="10"/>
      <c r="C679" s="9"/>
      <c r="D679" s="10"/>
      <c r="E679" s="11"/>
      <c r="F679" s="20"/>
      <c r="G679" s="20"/>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row>
    <row r="680" spans="1:36" ht="15.75" customHeight="1">
      <c r="A680" s="9"/>
      <c r="B680" s="10"/>
      <c r="C680" s="9"/>
      <c r="D680" s="10"/>
      <c r="E680" s="11"/>
      <c r="F680" s="20"/>
      <c r="G680" s="20"/>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row>
    <row r="681" spans="1:36" ht="15.75" customHeight="1">
      <c r="A681" s="9"/>
      <c r="B681" s="10"/>
      <c r="C681" s="9"/>
      <c r="D681" s="10"/>
      <c r="E681" s="11"/>
      <c r="F681" s="20"/>
      <c r="G681" s="20"/>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row>
    <row r="682" spans="1:36" ht="15.75" customHeight="1">
      <c r="A682" s="9"/>
      <c r="B682" s="10"/>
      <c r="C682" s="9"/>
      <c r="D682" s="10"/>
      <c r="E682" s="11"/>
      <c r="F682" s="20"/>
      <c r="G682" s="20"/>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row>
    <row r="683" spans="1:36" ht="15.75" customHeight="1">
      <c r="A683" s="9"/>
      <c r="B683" s="10"/>
      <c r="C683" s="9"/>
      <c r="D683" s="10"/>
      <c r="E683" s="11"/>
      <c r="F683" s="20"/>
      <c r="G683" s="20"/>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row>
    <row r="684" spans="1:36" ht="15.75" customHeight="1">
      <c r="A684" s="9"/>
      <c r="B684" s="10"/>
      <c r="C684" s="9"/>
      <c r="D684" s="10"/>
      <c r="E684" s="11"/>
      <c r="F684" s="20"/>
      <c r="G684" s="20"/>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row>
    <row r="685" spans="1:36" ht="15.75" customHeight="1">
      <c r="A685" s="9"/>
      <c r="B685" s="10"/>
      <c r="C685" s="9"/>
      <c r="D685" s="10"/>
      <c r="E685" s="11"/>
      <c r="F685" s="20"/>
      <c r="G685" s="20"/>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row>
    <row r="686" spans="1:36" ht="15.75" customHeight="1">
      <c r="A686" s="9"/>
      <c r="B686" s="10"/>
      <c r="C686" s="9"/>
      <c r="D686" s="10"/>
      <c r="E686" s="11"/>
      <c r="F686" s="20"/>
      <c r="G686" s="20"/>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row>
    <row r="687" spans="1:36" ht="15.75" customHeight="1">
      <c r="A687" s="9"/>
      <c r="B687" s="10"/>
      <c r="C687" s="9"/>
      <c r="D687" s="10"/>
      <c r="E687" s="11"/>
      <c r="F687" s="20"/>
      <c r="G687" s="20"/>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row>
    <row r="688" spans="1:36" ht="15.75" customHeight="1">
      <c r="A688" s="9"/>
      <c r="B688" s="10"/>
      <c r="C688" s="9"/>
      <c r="D688" s="10"/>
      <c r="E688" s="11"/>
      <c r="F688" s="20"/>
      <c r="G688" s="20"/>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row>
    <row r="689" spans="1:36" ht="15.75" customHeight="1">
      <c r="A689" s="9"/>
      <c r="B689" s="10"/>
      <c r="C689" s="9"/>
      <c r="D689" s="10"/>
      <c r="E689" s="11"/>
      <c r="F689" s="20"/>
      <c r="G689" s="20"/>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row>
    <row r="690" spans="1:36" ht="15.75" customHeight="1">
      <c r="A690" s="9"/>
      <c r="B690" s="10"/>
      <c r="C690" s="9"/>
      <c r="D690" s="10"/>
      <c r="E690" s="11"/>
      <c r="F690" s="20"/>
      <c r="G690" s="20"/>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row>
    <row r="691" spans="1:36" ht="15.75" customHeight="1">
      <c r="A691" s="9"/>
      <c r="B691" s="10"/>
      <c r="C691" s="9"/>
      <c r="D691" s="10"/>
      <c r="E691" s="11"/>
      <c r="F691" s="20"/>
      <c r="G691" s="20"/>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row>
    <row r="692" spans="1:36" ht="15.75" customHeight="1">
      <c r="A692" s="9"/>
      <c r="B692" s="10"/>
      <c r="C692" s="9"/>
      <c r="D692" s="10"/>
      <c r="E692" s="11"/>
      <c r="F692" s="20"/>
      <c r="G692" s="20"/>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row>
    <row r="693" spans="1:36" ht="15.75" customHeight="1">
      <c r="A693" s="9"/>
      <c r="B693" s="10"/>
      <c r="C693" s="9"/>
      <c r="D693" s="10"/>
      <c r="E693" s="11"/>
      <c r="F693" s="20"/>
      <c r="G693" s="20"/>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row>
    <row r="694" spans="1:36" ht="15.75" customHeight="1">
      <c r="A694" s="9"/>
      <c r="B694" s="10"/>
      <c r="C694" s="9"/>
      <c r="D694" s="10"/>
      <c r="E694" s="11"/>
      <c r="F694" s="20"/>
      <c r="G694" s="20"/>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row>
    <row r="695" spans="1:36" ht="15.75" customHeight="1">
      <c r="A695" s="9"/>
      <c r="B695" s="10"/>
      <c r="C695" s="9"/>
      <c r="D695" s="10"/>
      <c r="E695" s="11"/>
      <c r="F695" s="20"/>
      <c r="G695" s="20"/>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row>
    <row r="696" spans="1:36" ht="15.75" customHeight="1">
      <c r="A696" s="9"/>
      <c r="B696" s="10"/>
      <c r="C696" s="9"/>
      <c r="D696" s="10"/>
      <c r="E696" s="11"/>
      <c r="F696" s="20"/>
      <c r="G696" s="20"/>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row>
    <row r="697" spans="1:36" ht="15.75" customHeight="1">
      <c r="A697" s="9"/>
      <c r="B697" s="10"/>
      <c r="C697" s="9"/>
      <c r="D697" s="10"/>
      <c r="E697" s="11"/>
      <c r="F697" s="20"/>
      <c r="G697" s="20"/>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row>
    <row r="698" spans="1:36" ht="15.75" customHeight="1">
      <c r="A698" s="9"/>
      <c r="B698" s="10"/>
      <c r="C698" s="9"/>
      <c r="D698" s="10"/>
      <c r="E698" s="11"/>
      <c r="F698" s="20"/>
      <c r="G698" s="20"/>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row>
    <row r="699" spans="1:36" ht="15.75" customHeight="1">
      <c r="A699" s="9"/>
      <c r="B699" s="10"/>
      <c r="C699" s="9"/>
      <c r="D699" s="10"/>
      <c r="E699" s="11"/>
      <c r="F699" s="20"/>
      <c r="G699" s="20"/>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row>
    <row r="700" spans="1:36" ht="15.75" customHeight="1">
      <c r="A700" s="9"/>
      <c r="B700" s="10"/>
      <c r="C700" s="9"/>
      <c r="D700" s="10"/>
      <c r="E700" s="11"/>
      <c r="F700" s="20"/>
      <c r="G700" s="20"/>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row>
    <row r="701" spans="1:36" ht="15.75" customHeight="1">
      <c r="A701" s="9"/>
      <c r="B701" s="10"/>
      <c r="C701" s="9"/>
      <c r="D701" s="10"/>
      <c r="E701" s="11"/>
      <c r="F701" s="20"/>
      <c r="G701" s="20"/>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row>
    <row r="702" spans="1:36" ht="15.75" customHeight="1">
      <c r="A702" s="9"/>
      <c r="B702" s="10"/>
      <c r="C702" s="9"/>
      <c r="D702" s="10"/>
      <c r="E702" s="11"/>
      <c r="F702" s="20"/>
      <c r="G702" s="20"/>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row>
    <row r="703" spans="1:36" ht="15.75" customHeight="1">
      <c r="A703" s="9"/>
      <c r="B703" s="10"/>
      <c r="C703" s="9"/>
      <c r="D703" s="10"/>
      <c r="E703" s="11"/>
      <c r="F703" s="20"/>
      <c r="G703" s="20"/>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row>
    <row r="704" spans="1:36" ht="15.75" customHeight="1">
      <c r="A704" s="9"/>
      <c r="B704" s="10"/>
      <c r="C704" s="9"/>
      <c r="D704" s="10"/>
      <c r="E704" s="11"/>
      <c r="F704" s="20"/>
      <c r="G704" s="20"/>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row>
    <row r="705" spans="1:36" ht="15.75" customHeight="1">
      <c r="A705" s="9"/>
      <c r="B705" s="10"/>
      <c r="C705" s="9"/>
      <c r="D705" s="10"/>
      <c r="E705" s="11"/>
      <c r="F705" s="20"/>
      <c r="G705" s="20"/>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row>
    <row r="706" spans="1:36" ht="15.75" customHeight="1">
      <c r="A706" s="9"/>
      <c r="B706" s="10"/>
      <c r="C706" s="9"/>
      <c r="D706" s="10"/>
      <c r="E706" s="11"/>
      <c r="F706" s="20"/>
      <c r="G706" s="20"/>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row>
    <row r="707" spans="1:36" ht="15.75" customHeight="1">
      <c r="A707" s="9"/>
      <c r="B707" s="10"/>
      <c r="C707" s="9"/>
      <c r="D707" s="10"/>
      <c r="E707" s="11"/>
      <c r="F707" s="20"/>
      <c r="G707" s="20"/>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row>
    <row r="708" spans="1:36" ht="15.75" customHeight="1">
      <c r="A708" s="9"/>
      <c r="B708" s="10"/>
      <c r="C708" s="9"/>
      <c r="D708" s="10"/>
      <c r="E708" s="11"/>
      <c r="F708" s="20"/>
      <c r="G708" s="20"/>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row>
    <row r="709" spans="1:36" ht="15.75" customHeight="1">
      <c r="A709" s="9"/>
      <c r="B709" s="10"/>
      <c r="C709" s="9"/>
      <c r="D709" s="10"/>
      <c r="E709" s="11"/>
      <c r="F709" s="20"/>
      <c r="G709" s="20"/>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row>
    <row r="710" spans="1:36" ht="15.75" customHeight="1">
      <c r="A710" s="9"/>
      <c r="B710" s="10"/>
      <c r="C710" s="9"/>
      <c r="D710" s="10"/>
      <c r="E710" s="11"/>
      <c r="F710" s="20"/>
      <c r="G710" s="20"/>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row>
    <row r="711" spans="1:36" ht="15.75" customHeight="1">
      <c r="A711" s="9"/>
      <c r="B711" s="10"/>
      <c r="C711" s="9"/>
      <c r="D711" s="10"/>
      <c r="E711" s="11"/>
      <c r="F711" s="20"/>
      <c r="G711" s="20"/>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row>
    <row r="712" spans="1:36" ht="15.75" customHeight="1">
      <c r="A712" s="9"/>
      <c r="B712" s="10"/>
      <c r="C712" s="9"/>
      <c r="D712" s="10"/>
      <c r="E712" s="11"/>
      <c r="F712" s="20"/>
      <c r="G712" s="20"/>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row>
    <row r="713" spans="1:36" ht="15.75" customHeight="1">
      <c r="A713" s="9"/>
      <c r="B713" s="10"/>
      <c r="C713" s="9"/>
      <c r="D713" s="10"/>
      <c r="E713" s="11"/>
      <c r="F713" s="20"/>
      <c r="G713" s="20"/>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row>
    <row r="714" spans="1:36" ht="15.75" customHeight="1">
      <c r="A714" s="9"/>
      <c r="B714" s="10"/>
      <c r="C714" s="9"/>
      <c r="D714" s="10"/>
      <c r="E714" s="11"/>
      <c r="F714" s="20"/>
      <c r="G714" s="20"/>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row>
    <row r="715" spans="1:36" ht="15.75" customHeight="1">
      <c r="A715" s="9"/>
      <c r="B715" s="10"/>
      <c r="C715" s="9"/>
      <c r="D715" s="10"/>
      <c r="E715" s="11"/>
      <c r="F715" s="20"/>
      <c r="G715" s="20"/>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row>
    <row r="716" spans="1:36" ht="15.75" customHeight="1">
      <c r="A716" s="9"/>
      <c r="B716" s="10"/>
      <c r="C716" s="9"/>
      <c r="D716" s="10"/>
      <c r="E716" s="11"/>
      <c r="F716" s="20"/>
      <c r="G716" s="20"/>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row>
    <row r="717" spans="1:36" ht="15.75" customHeight="1">
      <c r="A717" s="9"/>
      <c r="B717" s="10"/>
      <c r="C717" s="9"/>
      <c r="D717" s="10"/>
      <c r="E717" s="11"/>
      <c r="F717" s="20"/>
      <c r="G717" s="20"/>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row>
    <row r="718" spans="1:36" ht="15.75" customHeight="1">
      <c r="A718" s="9"/>
      <c r="B718" s="10"/>
      <c r="C718" s="9"/>
      <c r="D718" s="10"/>
      <c r="E718" s="11"/>
      <c r="F718" s="20"/>
      <c r="G718" s="20"/>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row>
    <row r="719" spans="1:36" ht="15.75" customHeight="1">
      <c r="A719" s="9"/>
      <c r="B719" s="10"/>
      <c r="C719" s="9"/>
      <c r="D719" s="10"/>
      <c r="E719" s="11"/>
      <c r="F719" s="20"/>
      <c r="G719" s="20"/>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row>
    <row r="720" spans="1:36" ht="15.75" customHeight="1">
      <c r="A720" s="9"/>
      <c r="B720" s="10"/>
      <c r="C720" s="9"/>
      <c r="D720" s="10"/>
      <c r="E720" s="11"/>
      <c r="F720" s="20"/>
      <c r="G720" s="20"/>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row>
    <row r="721" spans="1:36" ht="15.75" customHeight="1">
      <c r="A721" s="9"/>
      <c r="B721" s="10"/>
      <c r="C721" s="9"/>
      <c r="D721" s="10"/>
      <c r="E721" s="11"/>
      <c r="F721" s="20"/>
      <c r="G721" s="20"/>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row>
    <row r="722" spans="1:36" ht="15.75" customHeight="1">
      <c r="A722" s="9"/>
      <c r="B722" s="10"/>
      <c r="C722" s="9"/>
      <c r="D722" s="10"/>
      <c r="E722" s="11"/>
      <c r="F722" s="20"/>
      <c r="G722" s="20"/>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row>
    <row r="723" spans="1:36" ht="15.75" customHeight="1">
      <c r="A723" s="9"/>
      <c r="B723" s="10"/>
      <c r="C723" s="9"/>
      <c r="D723" s="10"/>
      <c r="E723" s="11"/>
      <c r="F723" s="20"/>
      <c r="G723" s="20"/>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row>
    <row r="724" spans="1:36" ht="15.75" customHeight="1">
      <c r="A724" s="9"/>
      <c r="B724" s="10"/>
      <c r="C724" s="9"/>
      <c r="D724" s="10"/>
      <c r="E724" s="11"/>
      <c r="F724" s="20"/>
      <c r="G724" s="20"/>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row>
    <row r="725" spans="1:36" ht="15.75" customHeight="1">
      <c r="A725" s="9"/>
      <c r="B725" s="10"/>
      <c r="C725" s="9"/>
      <c r="D725" s="10"/>
      <c r="E725" s="11"/>
      <c r="F725" s="20"/>
      <c r="G725" s="20"/>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row>
    <row r="726" spans="1:36" ht="15.75" customHeight="1">
      <c r="A726" s="9"/>
      <c r="B726" s="10"/>
      <c r="C726" s="9"/>
      <c r="D726" s="10"/>
      <c r="E726" s="11"/>
      <c r="F726" s="20"/>
      <c r="G726" s="20"/>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row>
    <row r="727" spans="1:36" ht="15.75" customHeight="1">
      <c r="A727" s="9"/>
      <c r="B727" s="10"/>
      <c r="C727" s="9"/>
      <c r="D727" s="10"/>
      <c r="E727" s="11"/>
      <c r="F727" s="20"/>
      <c r="G727" s="20"/>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row>
    <row r="728" spans="1:36" ht="15.75" customHeight="1">
      <c r="A728" s="9"/>
      <c r="B728" s="10"/>
      <c r="C728" s="9"/>
      <c r="D728" s="10"/>
      <c r="E728" s="11"/>
      <c r="F728" s="20"/>
      <c r="G728" s="20"/>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row>
    <row r="729" spans="1:36" ht="15.75" customHeight="1">
      <c r="A729" s="9"/>
      <c r="B729" s="10"/>
      <c r="C729" s="9"/>
      <c r="D729" s="10"/>
      <c r="E729" s="11"/>
      <c r="F729" s="20"/>
      <c r="G729" s="20"/>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row>
    <row r="730" spans="1:36" ht="15.75" customHeight="1">
      <c r="A730" s="9"/>
      <c r="B730" s="10"/>
      <c r="C730" s="9"/>
      <c r="D730" s="10"/>
      <c r="E730" s="11"/>
      <c r="F730" s="20"/>
      <c r="G730" s="20"/>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row>
    <row r="731" spans="1:36" ht="15.75" customHeight="1">
      <c r="A731" s="9"/>
      <c r="B731" s="10"/>
      <c r="C731" s="9"/>
      <c r="D731" s="10"/>
      <c r="E731" s="11"/>
      <c r="F731" s="20"/>
      <c r="G731" s="20"/>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row>
    <row r="732" spans="1:36" ht="15.75" customHeight="1">
      <c r="A732" s="9"/>
      <c r="B732" s="10"/>
      <c r="C732" s="9"/>
      <c r="D732" s="10"/>
      <c r="E732" s="11"/>
      <c r="F732" s="20"/>
      <c r="G732" s="20"/>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row>
    <row r="733" spans="1:36" ht="15.75" customHeight="1">
      <c r="A733" s="9"/>
      <c r="B733" s="10"/>
      <c r="C733" s="9"/>
      <c r="D733" s="10"/>
      <c r="E733" s="11"/>
      <c r="F733" s="20"/>
      <c r="G733" s="20"/>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row>
    <row r="734" spans="1:36" ht="15.75" customHeight="1">
      <c r="A734" s="9"/>
      <c r="B734" s="10"/>
      <c r="C734" s="9"/>
      <c r="D734" s="10"/>
      <c r="E734" s="11"/>
      <c r="F734" s="20"/>
      <c r="G734" s="20"/>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row>
    <row r="735" spans="1:36" ht="15.75" customHeight="1">
      <c r="A735" s="9"/>
      <c r="B735" s="10"/>
      <c r="C735" s="9"/>
      <c r="D735" s="10"/>
      <c r="E735" s="11"/>
      <c r="F735" s="20"/>
      <c r="G735" s="20"/>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row>
    <row r="736" spans="1:36" ht="15.75" customHeight="1">
      <c r="A736" s="9"/>
      <c r="B736" s="10"/>
      <c r="C736" s="9"/>
      <c r="D736" s="10"/>
      <c r="E736" s="11"/>
      <c r="F736" s="20"/>
      <c r="G736" s="20"/>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row>
    <row r="737" spans="1:36" ht="15.75" customHeight="1">
      <c r="A737" s="9"/>
      <c r="B737" s="10"/>
      <c r="C737" s="9"/>
      <c r="D737" s="10"/>
      <c r="E737" s="11"/>
      <c r="F737" s="20"/>
      <c r="G737" s="20"/>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row>
    <row r="738" spans="1:36" ht="15.75" customHeight="1">
      <c r="A738" s="9"/>
      <c r="B738" s="10"/>
      <c r="C738" s="9"/>
      <c r="D738" s="10"/>
      <c r="E738" s="11"/>
      <c r="F738" s="20"/>
      <c r="G738" s="20"/>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row>
    <row r="739" spans="1:36" ht="15.75" customHeight="1">
      <c r="A739" s="9"/>
      <c r="B739" s="10"/>
      <c r="C739" s="9"/>
      <c r="D739" s="10"/>
      <c r="E739" s="11"/>
      <c r="F739" s="20"/>
      <c r="G739" s="20"/>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row>
    <row r="740" spans="1:36" ht="15.75" customHeight="1">
      <c r="A740" s="9"/>
      <c r="B740" s="10"/>
      <c r="C740" s="9"/>
      <c r="D740" s="10"/>
      <c r="E740" s="11"/>
      <c r="F740" s="20"/>
      <c r="G740" s="20"/>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row>
    <row r="741" spans="1:36" ht="15.75" customHeight="1">
      <c r="A741" s="9"/>
      <c r="B741" s="10"/>
      <c r="C741" s="9"/>
      <c r="D741" s="10"/>
      <c r="E741" s="11"/>
      <c r="F741" s="20"/>
      <c r="G741" s="20"/>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row>
    <row r="742" spans="1:36" ht="15.75" customHeight="1">
      <c r="A742" s="9"/>
      <c r="B742" s="10"/>
      <c r="C742" s="9"/>
      <c r="D742" s="10"/>
      <c r="E742" s="11"/>
      <c r="F742" s="20"/>
      <c r="G742" s="20"/>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row>
    <row r="743" spans="1:36" ht="15.75" customHeight="1">
      <c r="A743" s="9"/>
      <c r="B743" s="10"/>
      <c r="C743" s="9"/>
      <c r="D743" s="10"/>
      <c r="E743" s="11"/>
      <c r="F743" s="20"/>
      <c r="G743" s="20"/>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row>
    <row r="744" spans="1:36" ht="15.75" customHeight="1">
      <c r="A744" s="9"/>
      <c r="B744" s="10"/>
      <c r="C744" s="9"/>
      <c r="D744" s="10"/>
      <c r="E744" s="11"/>
      <c r="F744" s="20"/>
      <c r="G744" s="20"/>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row>
    <row r="745" spans="1:36" ht="15.75" customHeight="1">
      <c r="A745" s="9"/>
      <c r="B745" s="10"/>
      <c r="C745" s="9"/>
      <c r="D745" s="10"/>
      <c r="E745" s="11"/>
      <c r="F745" s="20"/>
      <c r="G745" s="20"/>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row>
    <row r="746" spans="1:36" ht="15.75" customHeight="1">
      <c r="A746" s="9"/>
      <c r="B746" s="10"/>
      <c r="C746" s="9"/>
      <c r="D746" s="10"/>
      <c r="E746" s="11"/>
      <c r="F746" s="20"/>
      <c r="G746" s="20"/>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row>
    <row r="747" spans="1:36" ht="15.75" customHeight="1">
      <c r="A747" s="9"/>
      <c r="B747" s="10"/>
      <c r="C747" s="9"/>
      <c r="D747" s="10"/>
      <c r="E747" s="11"/>
      <c r="F747" s="20"/>
      <c r="G747" s="20"/>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row>
    <row r="748" spans="1:36" ht="15.75" customHeight="1">
      <c r="A748" s="9"/>
      <c r="B748" s="10"/>
      <c r="C748" s="9"/>
      <c r="D748" s="10"/>
      <c r="E748" s="11"/>
      <c r="F748" s="20"/>
      <c r="G748" s="20"/>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row>
    <row r="749" spans="1:36" ht="15.75" customHeight="1">
      <c r="A749" s="9"/>
      <c r="B749" s="10"/>
      <c r="C749" s="9"/>
      <c r="D749" s="10"/>
      <c r="E749" s="11"/>
      <c r="F749" s="20"/>
      <c r="G749" s="20"/>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row>
    <row r="750" spans="1:36" ht="15.75" customHeight="1">
      <c r="A750" s="9"/>
      <c r="B750" s="10"/>
      <c r="C750" s="9"/>
      <c r="D750" s="10"/>
      <c r="E750" s="11"/>
      <c r="F750" s="20"/>
      <c r="G750" s="20"/>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row>
    <row r="751" spans="1:36" ht="15.75" customHeight="1">
      <c r="A751" s="9"/>
      <c r="B751" s="10"/>
      <c r="C751" s="9"/>
      <c r="D751" s="10"/>
      <c r="E751" s="11"/>
      <c r="F751" s="20"/>
      <c r="G751" s="20"/>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row>
    <row r="752" spans="1:36" ht="15.75" customHeight="1">
      <c r="A752" s="9"/>
      <c r="B752" s="10"/>
      <c r="C752" s="9"/>
      <c r="D752" s="10"/>
      <c r="E752" s="11"/>
      <c r="F752" s="20"/>
      <c r="G752" s="20"/>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row>
    <row r="753" spans="1:36" ht="15.75" customHeight="1">
      <c r="A753" s="9"/>
      <c r="B753" s="10"/>
      <c r="C753" s="9"/>
      <c r="D753" s="10"/>
      <c r="E753" s="11"/>
      <c r="F753" s="20"/>
      <c r="G753" s="20"/>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row>
    <row r="754" spans="1:36" ht="15.75" customHeight="1">
      <c r="A754" s="9"/>
      <c r="B754" s="10"/>
      <c r="C754" s="9"/>
      <c r="D754" s="10"/>
      <c r="E754" s="11"/>
      <c r="F754" s="20"/>
      <c r="G754" s="20"/>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row>
    <row r="755" spans="1:36" ht="15.75" customHeight="1">
      <c r="A755" s="9"/>
      <c r="B755" s="10"/>
      <c r="C755" s="9"/>
      <c r="D755" s="10"/>
      <c r="E755" s="11"/>
      <c r="F755" s="20"/>
      <c r="G755" s="20"/>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row>
    <row r="756" spans="1:36" ht="15.75" customHeight="1">
      <c r="A756" s="9"/>
      <c r="B756" s="10"/>
      <c r="C756" s="9"/>
      <c r="D756" s="10"/>
      <c r="E756" s="11"/>
      <c r="F756" s="20"/>
      <c r="G756" s="20"/>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row>
    <row r="757" spans="1:36" ht="15.75" customHeight="1">
      <c r="A757" s="9"/>
      <c r="B757" s="10"/>
      <c r="C757" s="9"/>
      <c r="D757" s="10"/>
      <c r="E757" s="11"/>
      <c r="F757" s="20"/>
      <c r="G757" s="20"/>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row>
    <row r="758" spans="1:36" ht="15.75" customHeight="1">
      <c r="A758" s="9"/>
      <c r="B758" s="10"/>
      <c r="C758" s="9"/>
      <c r="D758" s="10"/>
      <c r="E758" s="11"/>
      <c r="F758" s="20"/>
      <c r="G758" s="20"/>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row>
    <row r="759" spans="1:36" ht="15.75" customHeight="1">
      <c r="A759" s="9"/>
      <c r="B759" s="10"/>
      <c r="C759" s="9"/>
      <c r="D759" s="10"/>
      <c r="E759" s="11"/>
      <c r="F759" s="20"/>
      <c r="G759" s="20"/>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row>
    <row r="760" spans="1:36" ht="15.75" customHeight="1">
      <c r="A760" s="9"/>
      <c r="B760" s="10"/>
      <c r="C760" s="9"/>
      <c r="D760" s="10"/>
      <c r="E760" s="11"/>
      <c r="F760" s="20"/>
      <c r="G760" s="20"/>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row>
    <row r="761" spans="1:36" ht="15.75" customHeight="1">
      <c r="A761" s="9"/>
      <c r="B761" s="10"/>
      <c r="C761" s="9"/>
      <c r="D761" s="10"/>
      <c r="E761" s="11"/>
      <c r="F761" s="20"/>
      <c r="G761" s="20"/>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row>
    <row r="762" spans="1:36" ht="15.75" customHeight="1">
      <c r="A762" s="9"/>
      <c r="B762" s="10"/>
      <c r="C762" s="9"/>
      <c r="D762" s="10"/>
      <c r="E762" s="11"/>
      <c r="F762" s="20"/>
      <c r="G762" s="20"/>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row>
    <row r="763" spans="1:36" ht="15.75" customHeight="1">
      <c r="A763" s="9"/>
      <c r="B763" s="10"/>
      <c r="C763" s="9"/>
      <c r="D763" s="10"/>
      <c r="E763" s="11"/>
      <c r="F763" s="20"/>
      <c r="G763" s="20"/>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row>
    <row r="764" spans="1:36" ht="15.75" customHeight="1">
      <c r="A764" s="9"/>
      <c r="B764" s="10"/>
      <c r="C764" s="9"/>
      <c r="D764" s="10"/>
      <c r="E764" s="11"/>
      <c r="F764" s="20"/>
      <c r="G764" s="20"/>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row>
    <row r="765" spans="1:36" ht="15.75" customHeight="1">
      <c r="A765" s="9"/>
      <c r="B765" s="10"/>
      <c r="C765" s="9"/>
      <c r="D765" s="10"/>
      <c r="E765" s="11"/>
      <c r="F765" s="20"/>
      <c r="G765" s="20"/>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row>
    <row r="766" spans="1:36" ht="15.75" customHeight="1">
      <c r="A766" s="9"/>
      <c r="B766" s="10"/>
      <c r="C766" s="9"/>
      <c r="D766" s="10"/>
      <c r="E766" s="11"/>
      <c r="F766" s="20"/>
      <c r="G766" s="20"/>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row>
    <row r="767" spans="1:36" ht="15.75" customHeight="1">
      <c r="A767" s="9"/>
      <c r="B767" s="10"/>
      <c r="C767" s="9"/>
      <c r="D767" s="10"/>
      <c r="E767" s="11"/>
      <c r="F767" s="20"/>
      <c r="G767" s="20"/>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row>
    <row r="768" spans="1:36" ht="15.75" customHeight="1">
      <c r="A768" s="9"/>
      <c r="B768" s="10"/>
      <c r="C768" s="9"/>
      <c r="D768" s="10"/>
      <c r="E768" s="11"/>
      <c r="F768" s="20"/>
      <c r="G768" s="20"/>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row>
    <row r="769" spans="1:36" ht="15.75" customHeight="1">
      <c r="A769" s="9"/>
      <c r="B769" s="10"/>
      <c r="C769" s="9"/>
      <c r="D769" s="10"/>
      <c r="E769" s="11"/>
      <c r="F769" s="20"/>
      <c r="G769" s="20"/>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row>
    <row r="770" spans="1:36" ht="15.75" customHeight="1">
      <c r="A770" s="9"/>
      <c r="B770" s="10"/>
      <c r="C770" s="9"/>
      <c r="D770" s="10"/>
      <c r="E770" s="11"/>
      <c r="F770" s="20"/>
      <c r="G770" s="20"/>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row>
    <row r="771" spans="1:36" ht="15.75" customHeight="1">
      <c r="A771" s="9"/>
      <c r="B771" s="10"/>
      <c r="C771" s="9"/>
      <c r="D771" s="10"/>
      <c r="E771" s="11"/>
      <c r="F771" s="20"/>
      <c r="G771" s="20"/>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row>
    <row r="772" spans="1:36" ht="15.75" customHeight="1">
      <c r="A772" s="9"/>
      <c r="B772" s="10"/>
      <c r="C772" s="9"/>
      <c r="D772" s="10"/>
      <c r="E772" s="11"/>
      <c r="F772" s="20"/>
      <c r="G772" s="20"/>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row>
    <row r="773" spans="1:36" ht="15.75" customHeight="1">
      <c r="A773" s="9"/>
      <c r="B773" s="10"/>
      <c r="C773" s="9"/>
      <c r="D773" s="10"/>
      <c r="E773" s="11"/>
      <c r="F773" s="20"/>
      <c r="G773" s="20"/>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row>
    <row r="774" spans="1:36" ht="15.75" customHeight="1">
      <c r="A774" s="9"/>
      <c r="B774" s="10"/>
      <c r="C774" s="9"/>
      <c r="D774" s="10"/>
      <c r="E774" s="11"/>
      <c r="F774" s="20"/>
      <c r="G774" s="20"/>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row>
    <row r="775" spans="1:36" ht="15.75" customHeight="1">
      <c r="A775" s="9"/>
      <c r="B775" s="10"/>
      <c r="C775" s="9"/>
      <c r="D775" s="10"/>
      <c r="E775" s="11"/>
      <c r="F775" s="20"/>
      <c r="G775" s="20"/>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row>
    <row r="776" spans="1:36" ht="15.75" customHeight="1">
      <c r="A776" s="9"/>
      <c r="B776" s="10"/>
      <c r="C776" s="9"/>
      <c r="D776" s="10"/>
      <c r="E776" s="11"/>
      <c r="F776" s="20"/>
      <c r="G776" s="20"/>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row>
    <row r="777" spans="1:36" ht="15.75" customHeight="1">
      <c r="A777" s="9"/>
      <c r="B777" s="10"/>
      <c r="C777" s="9"/>
      <c r="D777" s="10"/>
      <c r="E777" s="11"/>
      <c r="F777" s="20"/>
      <c r="G777" s="20"/>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row>
    <row r="778" spans="1:36" ht="15.75" customHeight="1">
      <c r="A778" s="9"/>
      <c r="B778" s="10"/>
      <c r="C778" s="9"/>
      <c r="D778" s="10"/>
      <c r="E778" s="11"/>
      <c r="F778" s="20"/>
      <c r="G778" s="20"/>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row>
    <row r="779" spans="1:36" ht="15.75" customHeight="1">
      <c r="A779" s="9"/>
      <c r="B779" s="10"/>
      <c r="C779" s="9"/>
      <c r="D779" s="10"/>
      <c r="E779" s="11"/>
      <c r="F779" s="20"/>
      <c r="G779" s="20"/>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row>
    <row r="780" spans="1:36" ht="15.75" customHeight="1">
      <c r="A780" s="9"/>
      <c r="B780" s="10"/>
      <c r="C780" s="9"/>
      <c r="D780" s="10"/>
      <c r="E780" s="11"/>
      <c r="F780" s="20"/>
      <c r="G780" s="20"/>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row>
    <row r="781" spans="1:36" ht="15.75" customHeight="1">
      <c r="A781" s="9"/>
      <c r="B781" s="10"/>
      <c r="C781" s="9"/>
      <c r="D781" s="10"/>
      <c r="E781" s="11"/>
      <c r="F781" s="20"/>
      <c r="G781" s="20"/>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row>
    <row r="782" spans="1:36" ht="15.75" customHeight="1">
      <c r="A782" s="9"/>
      <c r="B782" s="10"/>
      <c r="C782" s="9"/>
      <c r="D782" s="10"/>
      <c r="E782" s="11"/>
      <c r="F782" s="20"/>
      <c r="G782" s="20"/>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row>
    <row r="783" spans="1:36" ht="15.75" customHeight="1">
      <c r="A783" s="9"/>
      <c r="B783" s="10"/>
      <c r="C783" s="9"/>
      <c r="D783" s="10"/>
      <c r="E783" s="11"/>
      <c r="F783" s="20"/>
      <c r="G783" s="20"/>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row>
    <row r="784" spans="1:36" ht="15.75" customHeight="1">
      <c r="A784" s="9"/>
      <c r="B784" s="10"/>
      <c r="C784" s="9"/>
      <c r="D784" s="10"/>
      <c r="E784" s="11"/>
      <c r="F784" s="20"/>
      <c r="G784" s="20"/>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row>
    <row r="785" spans="1:36" ht="15.75" customHeight="1">
      <c r="A785" s="9"/>
      <c r="B785" s="10"/>
      <c r="C785" s="9"/>
      <c r="D785" s="10"/>
      <c r="E785" s="11"/>
      <c r="F785" s="20"/>
      <c r="G785" s="20"/>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row>
    <row r="786" spans="1:36" ht="15.75" customHeight="1">
      <c r="A786" s="9"/>
      <c r="B786" s="10"/>
      <c r="C786" s="9"/>
      <c r="D786" s="10"/>
      <c r="E786" s="11"/>
      <c r="F786" s="20"/>
      <c r="G786" s="20"/>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row>
    <row r="787" spans="1:36" ht="15.75" customHeight="1">
      <c r="A787" s="9"/>
      <c r="B787" s="10"/>
      <c r="C787" s="9"/>
      <c r="D787" s="10"/>
      <c r="E787" s="11"/>
      <c r="F787" s="20"/>
      <c r="G787" s="20"/>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row>
    <row r="788" spans="1:36" ht="15.75" customHeight="1">
      <c r="A788" s="9"/>
      <c r="B788" s="10"/>
      <c r="C788" s="9"/>
      <c r="D788" s="10"/>
      <c r="E788" s="11"/>
      <c r="F788" s="20"/>
      <c r="G788" s="20"/>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row>
    <row r="789" spans="1:36" ht="15.75" customHeight="1">
      <c r="A789" s="9"/>
      <c r="B789" s="10"/>
      <c r="C789" s="9"/>
      <c r="D789" s="10"/>
      <c r="E789" s="11"/>
      <c r="F789" s="20"/>
      <c r="G789" s="20"/>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row>
    <row r="790" spans="1:36" ht="15.75" customHeight="1">
      <c r="A790" s="9"/>
      <c r="B790" s="10"/>
      <c r="C790" s="9"/>
      <c r="D790" s="10"/>
      <c r="E790" s="11"/>
      <c r="F790" s="20"/>
      <c r="G790" s="20"/>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row>
    <row r="791" spans="1:36" ht="15.75" customHeight="1">
      <c r="A791" s="9"/>
      <c r="B791" s="10"/>
      <c r="C791" s="9"/>
      <c r="D791" s="10"/>
      <c r="E791" s="11"/>
      <c r="F791" s="20"/>
      <c r="G791" s="20"/>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row>
    <row r="792" spans="1:36" ht="15.75" customHeight="1">
      <c r="A792" s="9"/>
      <c r="B792" s="10"/>
      <c r="C792" s="9"/>
      <c r="D792" s="10"/>
      <c r="E792" s="11"/>
      <c r="F792" s="20"/>
      <c r="G792" s="20"/>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row>
    <row r="793" spans="1:36" ht="15.75" customHeight="1">
      <c r="A793" s="9"/>
      <c r="B793" s="10"/>
      <c r="C793" s="9"/>
      <c r="D793" s="10"/>
      <c r="E793" s="11"/>
      <c r="F793" s="20"/>
      <c r="G793" s="20"/>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row>
    <row r="794" spans="1:36" ht="15.75" customHeight="1">
      <c r="A794" s="9"/>
      <c r="B794" s="10"/>
      <c r="C794" s="9"/>
      <c r="D794" s="10"/>
      <c r="E794" s="11"/>
      <c r="F794" s="20"/>
      <c r="G794" s="20"/>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row>
    <row r="795" spans="1:36" ht="15.75" customHeight="1">
      <c r="A795" s="9"/>
      <c r="B795" s="10"/>
      <c r="C795" s="9"/>
      <c r="D795" s="10"/>
      <c r="E795" s="11"/>
      <c r="F795" s="20"/>
      <c r="G795" s="20"/>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row>
    <row r="796" spans="1:36" ht="15.75" customHeight="1">
      <c r="A796" s="9"/>
      <c r="B796" s="10"/>
      <c r="C796" s="9"/>
      <c r="D796" s="10"/>
      <c r="E796" s="11"/>
      <c r="F796" s="20"/>
      <c r="G796" s="20"/>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row>
    <row r="797" spans="1:36" ht="15.75" customHeight="1">
      <c r="A797" s="9"/>
      <c r="B797" s="10"/>
      <c r="C797" s="9"/>
      <c r="D797" s="10"/>
      <c r="E797" s="11"/>
      <c r="F797" s="20"/>
      <c r="G797" s="20"/>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row>
    <row r="798" spans="1:36" ht="15.75" customHeight="1">
      <c r="A798" s="9"/>
      <c r="B798" s="10"/>
      <c r="C798" s="9"/>
      <c r="D798" s="10"/>
      <c r="E798" s="11"/>
      <c r="F798" s="20"/>
      <c r="G798" s="20"/>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row>
    <row r="799" spans="1:36" ht="15.75" customHeight="1">
      <c r="A799" s="9"/>
      <c r="B799" s="10"/>
      <c r="C799" s="9"/>
      <c r="D799" s="10"/>
      <c r="E799" s="11"/>
      <c r="F799" s="20"/>
      <c r="G799" s="20"/>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row>
    <row r="800" spans="1:36" ht="15.75" customHeight="1">
      <c r="A800" s="9"/>
      <c r="B800" s="10"/>
      <c r="C800" s="9"/>
      <c r="D800" s="10"/>
      <c r="E800" s="11"/>
      <c r="F800" s="20"/>
      <c r="G800" s="20"/>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row>
    <row r="801" spans="1:36" ht="15.75" customHeight="1">
      <c r="A801" s="9"/>
      <c r="B801" s="10"/>
      <c r="C801" s="9"/>
      <c r="D801" s="10"/>
      <c r="E801" s="11"/>
      <c r="F801" s="20"/>
      <c r="G801" s="20"/>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row>
    <row r="802" spans="1:36" ht="15.75" customHeight="1">
      <c r="A802" s="9"/>
      <c r="B802" s="10"/>
      <c r="C802" s="9"/>
      <c r="D802" s="10"/>
      <c r="E802" s="11"/>
      <c r="F802" s="20"/>
      <c r="G802" s="20"/>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row>
    <row r="803" spans="1:36" ht="15.75" customHeight="1">
      <c r="A803" s="9"/>
      <c r="B803" s="10"/>
      <c r="C803" s="9"/>
      <c r="D803" s="10"/>
      <c r="E803" s="11"/>
      <c r="F803" s="20"/>
      <c r="G803" s="20"/>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row>
    <row r="804" spans="1:36" ht="15.75" customHeight="1">
      <c r="A804" s="9"/>
      <c r="B804" s="10"/>
      <c r="C804" s="9"/>
      <c r="D804" s="10"/>
      <c r="E804" s="11"/>
      <c r="F804" s="20"/>
      <c r="G804" s="20"/>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row>
    <row r="805" spans="1:36" ht="15.75" customHeight="1">
      <c r="A805" s="9"/>
      <c r="B805" s="10"/>
      <c r="C805" s="9"/>
      <c r="D805" s="10"/>
      <c r="E805" s="11"/>
      <c r="F805" s="20"/>
      <c r="G805" s="20"/>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row>
    <row r="806" spans="1:36" ht="15.75" customHeight="1">
      <c r="A806" s="9"/>
      <c r="B806" s="10"/>
      <c r="C806" s="9"/>
      <c r="D806" s="10"/>
      <c r="E806" s="11"/>
      <c r="F806" s="20"/>
      <c r="G806" s="20"/>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row>
    <row r="807" spans="1:36" ht="15.75" customHeight="1">
      <c r="A807" s="9"/>
      <c r="B807" s="10"/>
      <c r="C807" s="9"/>
      <c r="D807" s="10"/>
      <c r="E807" s="11"/>
      <c r="F807" s="20"/>
      <c r="G807" s="20"/>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row>
    <row r="808" spans="1:36" ht="15.75" customHeight="1">
      <c r="A808" s="9"/>
      <c r="B808" s="10"/>
      <c r="C808" s="9"/>
      <c r="D808" s="10"/>
      <c r="E808" s="11"/>
      <c r="F808" s="20"/>
      <c r="G808" s="20"/>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row>
    <row r="809" spans="1:36" ht="15.75" customHeight="1">
      <c r="A809" s="9"/>
      <c r="B809" s="10"/>
      <c r="C809" s="9"/>
      <c r="D809" s="10"/>
      <c r="E809" s="11"/>
      <c r="F809" s="20"/>
      <c r="G809" s="20"/>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row>
    <row r="810" spans="1:36" ht="15.75" customHeight="1">
      <c r="A810" s="9"/>
      <c r="B810" s="10"/>
      <c r="C810" s="9"/>
      <c r="D810" s="10"/>
      <c r="E810" s="11"/>
      <c r="F810" s="20"/>
      <c r="G810" s="20"/>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row>
    <row r="811" spans="1:36" ht="15.75" customHeight="1">
      <c r="A811" s="9"/>
      <c r="B811" s="10"/>
      <c r="C811" s="9"/>
      <c r="D811" s="10"/>
      <c r="E811" s="11"/>
      <c r="F811" s="20"/>
      <c r="G811" s="20"/>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row>
    <row r="812" spans="1:36" ht="15.75" customHeight="1">
      <c r="A812" s="9"/>
      <c r="B812" s="10"/>
      <c r="C812" s="9"/>
      <c r="D812" s="10"/>
      <c r="E812" s="11"/>
      <c r="F812" s="20"/>
      <c r="G812" s="20"/>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row>
    <row r="813" spans="1:36" ht="15.75" customHeight="1">
      <c r="A813" s="9"/>
      <c r="B813" s="10"/>
      <c r="C813" s="9"/>
      <c r="D813" s="10"/>
      <c r="E813" s="11"/>
      <c r="F813" s="20"/>
      <c r="G813" s="20"/>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row>
    <row r="814" spans="1:36" ht="15.75" customHeight="1">
      <c r="A814" s="9"/>
      <c r="B814" s="10"/>
      <c r="C814" s="9"/>
      <c r="D814" s="10"/>
      <c r="E814" s="11"/>
      <c r="F814" s="20"/>
      <c r="G814" s="20"/>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row>
    <row r="815" spans="1:36" ht="15.75" customHeight="1">
      <c r="A815" s="9"/>
      <c r="B815" s="10"/>
      <c r="C815" s="9"/>
      <c r="D815" s="10"/>
      <c r="E815" s="11"/>
      <c r="F815" s="20"/>
      <c r="G815" s="20"/>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row>
    <row r="816" spans="1:36" ht="15.75" customHeight="1">
      <c r="A816" s="9"/>
      <c r="B816" s="10"/>
      <c r="C816" s="9"/>
      <c r="D816" s="10"/>
      <c r="E816" s="11"/>
      <c r="F816" s="20"/>
      <c r="G816" s="20"/>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row>
    <row r="817" spans="1:36" ht="15.75" customHeight="1">
      <c r="A817" s="9"/>
      <c r="B817" s="10"/>
      <c r="C817" s="9"/>
      <c r="D817" s="10"/>
      <c r="E817" s="11"/>
      <c r="F817" s="20"/>
      <c r="G817" s="20"/>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row>
    <row r="818" spans="1:36" ht="15.75" customHeight="1">
      <c r="A818" s="9"/>
      <c r="B818" s="10"/>
      <c r="C818" s="9"/>
      <c r="D818" s="10"/>
      <c r="E818" s="11"/>
      <c r="F818" s="20"/>
      <c r="G818" s="20"/>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row>
    <row r="819" spans="1:36" ht="15.75" customHeight="1">
      <c r="A819" s="9"/>
      <c r="B819" s="10"/>
      <c r="C819" s="9"/>
      <c r="D819" s="10"/>
      <c r="E819" s="11"/>
      <c r="F819" s="20"/>
      <c r="G819" s="20"/>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row>
    <row r="820" spans="1:36" ht="15.75" customHeight="1">
      <c r="A820" s="9"/>
      <c r="B820" s="10"/>
      <c r="C820" s="9"/>
      <c r="D820" s="10"/>
      <c r="E820" s="11"/>
      <c r="F820" s="20"/>
      <c r="G820" s="20"/>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row>
    <row r="821" spans="1:36" ht="15.75" customHeight="1">
      <c r="A821" s="9"/>
      <c r="B821" s="10"/>
      <c r="C821" s="9"/>
      <c r="D821" s="10"/>
      <c r="E821" s="11"/>
      <c r="F821" s="20"/>
      <c r="G821" s="20"/>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row>
    <row r="822" spans="1:36" ht="15.75" customHeight="1">
      <c r="A822" s="9"/>
      <c r="B822" s="10"/>
      <c r="C822" s="9"/>
      <c r="D822" s="10"/>
      <c r="E822" s="11"/>
      <c r="F822" s="20"/>
      <c r="G822" s="20"/>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row>
    <row r="823" spans="1:36" ht="15.75" customHeight="1">
      <c r="A823" s="9"/>
      <c r="B823" s="10"/>
      <c r="C823" s="9"/>
      <c r="D823" s="10"/>
      <c r="E823" s="11"/>
      <c r="F823" s="20"/>
      <c r="G823" s="20"/>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row>
    <row r="824" spans="1:36" ht="15.75" customHeight="1">
      <c r="A824" s="9"/>
      <c r="B824" s="10"/>
      <c r="C824" s="9"/>
      <c r="D824" s="10"/>
      <c r="E824" s="11"/>
      <c r="F824" s="20"/>
      <c r="G824" s="20"/>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row>
    <row r="825" spans="1:36" ht="15.75" customHeight="1">
      <c r="A825" s="9"/>
      <c r="B825" s="10"/>
      <c r="C825" s="9"/>
      <c r="D825" s="10"/>
      <c r="E825" s="11"/>
      <c r="F825" s="20"/>
      <c r="G825" s="20"/>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row>
    <row r="826" spans="1:36" ht="15.75" customHeight="1">
      <c r="A826" s="9"/>
      <c r="B826" s="10"/>
      <c r="C826" s="9"/>
      <c r="D826" s="10"/>
      <c r="E826" s="11"/>
      <c r="F826" s="20"/>
      <c r="G826" s="20"/>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row>
    <row r="827" spans="1:36" ht="15.75" customHeight="1">
      <c r="A827" s="9"/>
      <c r="B827" s="10"/>
      <c r="C827" s="9"/>
      <c r="D827" s="10"/>
      <c r="E827" s="11"/>
      <c r="F827" s="20"/>
      <c r="G827" s="20"/>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row>
    <row r="828" spans="1:36" ht="15.75" customHeight="1">
      <c r="A828" s="9"/>
      <c r="B828" s="10"/>
      <c r="C828" s="9"/>
      <c r="D828" s="10"/>
      <c r="E828" s="11"/>
      <c r="F828" s="20"/>
      <c r="G828" s="20"/>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row>
    <row r="829" spans="1:36" ht="15.75" customHeight="1">
      <c r="A829" s="9"/>
      <c r="B829" s="10"/>
      <c r="C829" s="9"/>
      <c r="D829" s="10"/>
      <c r="E829" s="11"/>
      <c r="F829" s="20"/>
      <c r="G829" s="20"/>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row>
    <row r="830" spans="1:36" ht="15.75" customHeight="1">
      <c r="A830" s="9"/>
      <c r="B830" s="10"/>
      <c r="C830" s="9"/>
      <c r="D830" s="10"/>
      <c r="E830" s="11"/>
      <c r="F830" s="20"/>
      <c r="G830" s="20"/>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row>
    <row r="831" spans="1:36" ht="15.75" customHeight="1">
      <c r="A831" s="9"/>
      <c r="B831" s="10"/>
      <c r="C831" s="9"/>
      <c r="D831" s="10"/>
      <c r="E831" s="11"/>
      <c r="F831" s="20"/>
      <c r="G831" s="20"/>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row>
    <row r="832" spans="1:36" ht="15.75" customHeight="1">
      <c r="A832" s="9"/>
      <c r="B832" s="10"/>
      <c r="C832" s="9"/>
      <c r="D832" s="10"/>
      <c r="E832" s="11"/>
      <c r="F832" s="20"/>
      <c r="G832" s="20"/>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row>
    <row r="833" spans="1:36" ht="15.75" customHeight="1">
      <c r="A833" s="9"/>
      <c r="B833" s="10"/>
      <c r="C833" s="9"/>
      <c r="D833" s="10"/>
      <c r="E833" s="11"/>
      <c r="F833" s="20"/>
      <c r="G833" s="20"/>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row>
    <row r="834" spans="1:36" ht="15.75" customHeight="1">
      <c r="A834" s="9"/>
      <c r="B834" s="10"/>
      <c r="C834" s="9"/>
      <c r="D834" s="10"/>
      <c r="E834" s="11"/>
      <c r="F834" s="20"/>
      <c r="G834" s="20"/>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row>
    <row r="835" spans="1:36" ht="15.75" customHeight="1">
      <c r="A835" s="9"/>
      <c r="B835" s="10"/>
      <c r="C835" s="9"/>
      <c r="D835" s="10"/>
      <c r="E835" s="11"/>
      <c r="F835" s="20"/>
      <c r="G835" s="20"/>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row>
    <row r="836" spans="1:36" ht="15.75" customHeight="1">
      <c r="A836" s="9"/>
      <c r="B836" s="10"/>
      <c r="C836" s="9"/>
      <c r="D836" s="10"/>
      <c r="E836" s="11"/>
      <c r="F836" s="20"/>
      <c r="G836" s="20"/>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row>
    <row r="837" spans="1:36" ht="15.75" customHeight="1">
      <c r="A837" s="9"/>
      <c r="B837" s="10"/>
      <c r="C837" s="9"/>
      <c r="D837" s="10"/>
      <c r="E837" s="11"/>
      <c r="F837" s="20"/>
      <c r="G837" s="20"/>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row>
    <row r="838" spans="1:36" ht="15.75" customHeight="1">
      <c r="A838" s="9"/>
      <c r="B838" s="10"/>
      <c r="C838" s="9"/>
      <c r="D838" s="10"/>
      <c r="E838" s="11"/>
      <c r="F838" s="20"/>
      <c r="G838" s="20"/>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row>
    <row r="839" spans="1:36" ht="15.75" customHeight="1">
      <c r="A839" s="9"/>
      <c r="B839" s="10"/>
      <c r="C839" s="9"/>
      <c r="D839" s="10"/>
      <c r="E839" s="11"/>
      <c r="F839" s="20"/>
      <c r="G839" s="20"/>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row>
    <row r="840" spans="1:36" ht="15.75" customHeight="1">
      <c r="A840" s="9"/>
      <c r="B840" s="10"/>
      <c r="C840" s="9"/>
      <c r="D840" s="10"/>
      <c r="E840" s="11"/>
      <c r="F840" s="20"/>
      <c r="G840" s="20"/>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row>
    <row r="841" spans="1:36" ht="15.75" customHeight="1">
      <c r="A841" s="9"/>
      <c r="B841" s="10"/>
      <c r="C841" s="9"/>
      <c r="D841" s="10"/>
      <c r="E841" s="11"/>
      <c r="F841" s="20"/>
      <c r="G841" s="20"/>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row>
    <row r="842" spans="1:36" ht="15.75" customHeight="1">
      <c r="A842" s="9"/>
      <c r="B842" s="10"/>
      <c r="C842" s="9"/>
      <c r="D842" s="10"/>
      <c r="E842" s="11"/>
      <c r="F842" s="20"/>
      <c r="G842" s="20"/>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row>
    <row r="843" spans="1:36" ht="15.75" customHeight="1">
      <c r="A843" s="9"/>
      <c r="B843" s="10"/>
      <c r="C843" s="9"/>
      <c r="D843" s="10"/>
      <c r="E843" s="11"/>
      <c r="F843" s="20"/>
      <c r="G843" s="20"/>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row>
    <row r="844" spans="1:36" ht="15.75" customHeight="1">
      <c r="A844" s="9"/>
      <c r="B844" s="10"/>
      <c r="C844" s="9"/>
      <c r="D844" s="10"/>
      <c r="E844" s="11"/>
      <c r="F844" s="20"/>
      <c r="G844" s="20"/>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row>
    <row r="845" spans="1:36" ht="15.75" customHeight="1">
      <c r="A845" s="9"/>
      <c r="B845" s="10"/>
      <c r="C845" s="9"/>
      <c r="D845" s="10"/>
      <c r="E845" s="11"/>
      <c r="F845" s="20"/>
      <c r="G845" s="20"/>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row>
    <row r="846" spans="1:36" ht="15.75" customHeight="1">
      <c r="A846" s="9"/>
      <c r="B846" s="10"/>
      <c r="C846" s="9"/>
      <c r="D846" s="10"/>
      <c r="E846" s="11"/>
      <c r="F846" s="20"/>
      <c r="G846" s="20"/>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row>
    <row r="847" spans="1:36" ht="15.75" customHeight="1">
      <c r="A847" s="9"/>
      <c r="B847" s="10"/>
      <c r="C847" s="9"/>
      <c r="D847" s="10"/>
      <c r="E847" s="11"/>
      <c r="F847" s="20"/>
      <c r="G847" s="20"/>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row>
    <row r="848" spans="1:36" ht="15.75" customHeight="1">
      <c r="A848" s="9"/>
      <c r="B848" s="10"/>
      <c r="C848" s="9"/>
      <c r="D848" s="10"/>
      <c r="E848" s="11"/>
      <c r="F848" s="20"/>
      <c r="G848" s="20"/>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row>
    <row r="849" spans="1:36" ht="15.75" customHeight="1">
      <c r="A849" s="9"/>
      <c r="B849" s="10"/>
      <c r="C849" s="9"/>
      <c r="D849" s="10"/>
      <c r="E849" s="11"/>
      <c r="F849" s="20"/>
      <c r="G849" s="20"/>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row>
    <row r="850" spans="1:36" ht="15.75" customHeight="1">
      <c r="A850" s="9"/>
      <c r="B850" s="10"/>
      <c r="C850" s="9"/>
      <c r="D850" s="10"/>
      <c r="E850" s="11"/>
      <c r="F850" s="20"/>
      <c r="G850" s="20"/>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row>
    <row r="851" spans="1:36" ht="15.75" customHeight="1">
      <c r="A851" s="9"/>
      <c r="B851" s="10"/>
      <c r="C851" s="9"/>
      <c r="D851" s="10"/>
      <c r="E851" s="11"/>
      <c r="F851" s="20"/>
      <c r="G851" s="20"/>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row>
    <row r="852" spans="1:36" ht="15.75" customHeight="1">
      <c r="A852" s="9"/>
      <c r="B852" s="10"/>
      <c r="C852" s="9"/>
      <c r="D852" s="10"/>
      <c r="E852" s="11"/>
      <c r="F852" s="20"/>
      <c r="G852" s="20"/>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row>
    <row r="853" spans="1:36" ht="15.75" customHeight="1">
      <c r="A853" s="9"/>
      <c r="B853" s="10"/>
      <c r="C853" s="9"/>
      <c r="D853" s="10"/>
      <c r="E853" s="11"/>
      <c r="F853" s="20"/>
      <c r="G853" s="20"/>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row>
    <row r="854" spans="1:36" ht="15.75" customHeight="1">
      <c r="A854" s="9"/>
      <c r="B854" s="10"/>
      <c r="C854" s="9"/>
      <c r="D854" s="10"/>
      <c r="E854" s="11"/>
      <c r="F854" s="20"/>
      <c r="G854" s="20"/>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row>
    <row r="855" spans="1:36" ht="15.75" customHeight="1">
      <c r="A855" s="9"/>
      <c r="B855" s="10"/>
      <c r="C855" s="9"/>
      <c r="D855" s="10"/>
      <c r="E855" s="11"/>
      <c r="F855" s="20"/>
      <c r="G855" s="20"/>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row>
    <row r="856" spans="1:36" ht="15.75" customHeight="1">
      <c r="A856" s="9"/>
      <c r="B856" s="10"/>
      <c r="C856" s="9"/>
      <c r="D856" s="10"/>
      <c r="E856" s="11"/>
      <c r="F856" s="20"/>
      <c r="G856" s="20"/>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row>
    <row r="857" spans="1:36" ht="15.75" customHeight="1">
      <c r="A857" s="9"/>
      <c r="B857" s="10"/>
      <c r="C857" s="9"/>
      <c r="D857" s="10"/>
      <c r="E857" s="11"/>
      <c r="F857" s="20"/>
      <c r="G857" s="20"/>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row>
    <row r="858" spans="1:36" ht="15.75" customHeight="1">
      <c r="A858" s="9"/>
      <c r="B858" s="10"/>
      <c r="C858" s="9"/>
      <c r="D858" s="10"/>
      <c r="E858" s="11"/>
      <c r="F858" s="20"/>
      <c r="G858" s="20"/>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row>
    <row r="859" spans="1:36" ht="15.75" customHeight="1">
      <c r="A859" s="9"/>
      <c r="B859" s="10"/>
      <c r="C859" s="9"/>
      <c r="D859" s="10"/>
      <c r="E859" s="11"/>
      <c r="F859" s="20"/>
      <c r="G859" s="20"/>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row>
    <row r="860" spans="1:36" ht="15.75" customHeight="1">
      <c r="A860" s="9"/>
      <c r="B860" s="10"/>
      <c r="C860" s="9"/>
      <c r="D860" s="10"/>
      <c r="E860" s="11"/>
      <c r="F860" s="20"/>
      <c r="G860" s="20"/>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row>
    <row r="861" spans="1:36" ht="15.75" customHeight="1">
      <c r="A861" s="9"/>
      <c r="B861" s="10"/>
      <c r="C861" s="9"/>
      <c r="D861" s="10"/>
      <c r="E861" s="11"/>
      <c r="F861" s="20"/>
      <c r="G861" s="20"/>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row>
    <row r="862" spans="1:36" ht="15.75" customHeight="1">
      <c r="A862" s="9"/>
      <c r="B862" s="10"/>
      <c r="C862" s="9"/>
      <c r="D862" s="10"/>
      <c r="E862" s="11"/>
      <c r="F862" s="20"/>
      <c r="G862" s="20"/>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row>
    <row r="863" spans="1:36" ht="15.75" customHeight="1">
      <c r="A863" s="9"/>
      <c r="B863" s="10"/>
      <c r="C863" s="9"/>
      <c r="D863" s="10"/>
      <c r="E863" s="11"/>
      <c r="F863" s="20"/>
      <c r="G863" s="20"/>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row>
    <row r="864" spans="1:36" ht="15.75" customHeight="1">
      <c r="A864" s="9"/>
      <c r="B864" s="10"/>
      <c r="C864" s="9"/>
      <c r="D864" s="10"/>
      <c r="E864" s="11"/>
      <c r="F864" s="20"/>
      <c r="G864" s="20"/>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row>
    <row r="865" spans="1:36" ht="15.75" customHeight="1">
      <c r="A865" s="9"/>
      <c r="B865" s="10"/>
      <c r="C865" s="9"/>
      <c r="D865" s="10"/>
      <c r="E865" s="11"/>
      <c r="F865" s="20"/>
      <c r="G865" s="20"/>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row>
    <row r="866" spans="1:36" ht="15.75" customHeight="1">
      <c r="A866" s="9"/>
      <c r="B866" s="10"/>
      <c r="C866" s="9"/>
      <c r="D866" s="10"/>
      <c r="E866" s="11"/>
      <c r="F866" s="20"/>
      <c r="G866" s="20"/>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row>
    <row r="867" spans="1:36" ht="15.75" customHeight="1">
      <c r="A867" s="9"/>
      <c r="B867" s="10"/>
      <c r="C867" s="9"/>
      <c r="D867" s="10"/>
      <c r="E867" s="11"/>
      <c r="F867" s="20"/>
      <c r="G867" s="20"/>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row>
    <row r="868" spans="1:36" ht="15.75" customHeight="1">
      <c r="A868" s="9"/>
      <c r="B868" s="10"/>
      <c r="C868" s="9"/>
      <c r="D868" s="10"/>
      <c r="E868" s="11"/>
      <c r="F868" s="20"/>
      <c r="G868" s="20"/>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row>
    <row r="869" spans="1:36" ht="15.75" customHeight="1">
      <c r="A869" s="9"/>
      <c r="B869" s="10"/>
      <c r="C869" s="9"/>
      <c r="D869" s="10"/>
      <c r="E869" s="11"/>
      <c r="F869" s="20"/>
      <c r="G869" s="20"/>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row>
    <row r="870" spans="1:36" ht="15.75" customHeight="1">
      <c r="A870" s="9"/>
      <c r="B870" s="10"/>
      <c r="C870" s="9"/>
      <c r="D870" s="10"/>
      <c r="E870" s="11"/>
      <c r="F870" s="20"/>
      <c r="G870" s="20"/>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row>
    <row r="871" spans="1:36" ht="15.75" customHeight="1">
      <c r="A871" s="9"/>
      <c r="B871" s="10"/>
      <c r="C871" s="9"/>
      <c r="D871" s="10"/>
      <c r="E871" s="11"/>
      <c r="F871" s="20"/>
      <c r="G871" s="20"/>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row>
    <row r="872" spans="1:36" ht="15.75" customHeight="1">
      <c r="A872" s="9"/>
      <c r="B872" s="10"/>
      <c r="C872" s="9"/>
      <c r="D872" s="10"/>
      <c r="E872" s="11"/>
      <c r="F872" s="20"/>
      <c r="G872" s="20"/>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row>
    <row r="873" spans="1:36" ht="15.75" customHeight="1">
      <c r="A873" s="9"/>
      <c r="B873" s="10"/>
      <c r="C873" s="9"/>
      <c r="D873" s="10"/>
      <c r="E873" s="11"/>
      <c r="F873" s="20"/>
      <c r="G873" s="20"/>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row>
    <row r="874" spans="1:36" ht="15.75" customHeight="1">
      <c r="A874" s="9"/>
      <c r="B874" s="10"/>
      <c r="C874" s="9"/>
      <c r="D874" s="10"/>
      <c r="E874" s="11"/>
      <c r="F874" s="20"/>
      <c r="G874" s="20"/>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row>
    <row r="875" spans="1:36" ht="15.75" customHeight="1">
      <c r="A875" s="9"/>
      <c r="B875" s="10"/>
      <c r="C875" s="9"/>
      <c r="D875" s="10"/>
      <c r="E875" s="11"/>
      <c r="F875" s="20"/>
      <c r="G875" s="20"/>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row>
    <row r="876" spans="1:36" ht="15.75" customHeight="1">
      <c r="A876" s="9"/>
      <c r="B876" s="10"/>
      <c r="C876" s="9"/>
      <c r="D876" s="10"/>
      <c r="E876" s="11"/>
      <c r="F876" s="20"/>
      <c r="G876" s="20"/>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row>
    <row r="877" spans="1:36" ht="15.75" customHeight="1">
      <c r="A877" s="9"/>
      <c r="B877" s="10"/>
      <c r="C877" s="9"/>
      <c r="D877" s="10"/>
      <c r="E877" s="11"/>
      <c r="F877" s="20"/>
      <c r="G877" s="20"/>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row>
    <row r="878" spans="1:36" ht="15.75" customHeight="1">
      <c r="A878" s="9"/>
      <c r="B878" s="10"/>
      <c r="C878" s="9"/>
      <c r="D878" s="10"/>
      <c r="E878" s="11"/>
      <c r="F878" s="20"/>
      <c r="G878" s="20"/>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row>
    <row r="879" spans="1:36" ht="15.75" customHeight="1">
      <c r="A879" s="9"/>
      <c r="B879" s="10"/>
      <c r="C879" s="9"/>
      <c r="D879" s="10"/>
      <c r="E879" s="11"/>
      <c r="F879" s="20"/>
      <c r="G879" s="20"/>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row>
    <row r="880" spans="1:36" ht="15.75" customHeight="1">
      <c r="A880" s="9"/>
      <c r="B880" s="10"/>
      <c r="C880" s="9"/>
      <c r="D880" s="10"/>
      <c r="E880" s="11"/>
      <c r="F880" s="20"/>
      <c r="G880" s="20"/>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row>
    <row r="881" spans="1:36" ht="15.75" customHeight="1">
      <c r="A881" s="9"/>
      <c r="B881" s="10"/>
      <c r="C881" s="9"/>
      <c r="D881" s="10"/>
      <c r="E881" s="11"/>
      <c r="F881" s="20"/>
      <c r="G881" s="20"/>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row>
    <row r="882" spans="1:36" ht="15.75" customHeight="1">
      <c r="A882" s="9"/>
      <c r="B882" s="10"/>
      <c r="C882" s="9"/>
      <c r="D882" s="10"/>
      <c r="E882" s="11"/>
      <c r="F882" s="20"/>
      <c r="G882" s="20"/>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row>
    <row r="883" spans="1:36" ht="15.75" customHeight="1">
      <c r="A883" s="9"/>
      <c r="B883" s="10"/>
      <c r="C883" s="9"/>
      <c r="D883" s="10"/>
      <c r="E883" s="11"/>
      <c r="F883" s="20"/>
      <c r="G883" s="20"/>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row>
    <row r="884" spans="1:36" ht="15.75" customHeight="1">
      <c r="A884" s="9"/>
      <c r="B884" s="10"/>
      <c r="C884" s="9"/>
      <c r="D884" s="10"/>
      <c r="E884" s="11"/>
      <c r="F884" s="20"/>
      <c r="G884" s="20"/>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row>
    <row r="885" spans="1:36" ht="15.75" customHeight="1">
      <c r="A885" s="9"/>
      <c r="B885" s="10"/>
      <c r="C885" s="9"/>
      <c r="D885" s="10"/>
      <c r="E885" s="11"/>
      <c r="F885" s="20"/>
      <c r="G885" s="20"/>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row>
    <row r="886" spans="1:36" ht="15.75" customHeight="1">
      <c r="A886" s="9"/>
      <c r="B886" s="10"/>
      <c r="C886" s="9"/>
      <c r="D886" s="10"/>
      <c r="E886" s="11"/>
      <c r="F886" s="20"/>
      <c r="G886" s="20"/>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row>
    <row r="887" spans="1:36" ht="15.75" customHeight="1">
      <c r="A887" s="9"/>
      <c r="B887" s="10"/>
      <c r="C887" s="9"/>
      <c r="D887" s="10"/>
      <c r="E887" s="11"/>
      <c r="F887" s="20"/>
      <c r="G887" s="20"/>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row>
    <row r="888" spans="1:36" ht="15.75" customHeight="1">
      <c r="A888" s="9"/>
      <c r="B888" s="10"/>
      <c r="C888" s="9"/>
      <c r="D888" s="10"/>
      <c r="E888" s="11"/>
      <c r="F888" s="20"/>
      <c r="G888" s="20"/>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row>
    <row r="889" spans="1:36" ht="15.75" customHeight="1">
      <c r="A889" s="9"/>
      <c r="B889" s="10"/>
      <c r="C889" s="9"/>
      <c r="D889" s="10"/>
      <c r="E889" s="11"/>
      <c r="F889" s="20"/>
      <c r="G889" s="20"/>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row>
    <row r="890" spans="1:36" ht="15.75" customHeight="1">
      <c r="A890" s="9"/>
      <c r="B890" s="10"/>
      <c r="C890" s="9"/>
      <c r="D890" s="10"/>
      <c r="E890" s="11"/>
      <c r="F890" s="20"/>
      <c r="G890" s="20"/>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row>
    <row r="891" spans="1:36" ht="15.75" customHeight="1">
      <c r="A891" s="9"/>
      <c r="B891" s="10"/>
      <c r="C891" s="9"/>
      <c r="D891" s="10"/>
      <c r="E891" s="11"/>
      <c r="F891" s="20"/>
      <c r="G891" s="20"/>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row>
    <row r="892" spans="1:36" ht="15.75" customHeight="1">
      <c r="A892" s="9"/>
      <c r="B892" s="10"/>
      <c r="C892" s="9"/>
      <c r="D892" s="10"/>
      <c r="E892" s="11"/>
      <c r="F892" s="20"/>
      <c r="G892" s="20"/>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row>
    <row r="893" spans="1:36" ht="15.75" customHeight="1">
      <c r="A893" s="9"/>
      <c r="B893" s="10"/>
      <c r="C893" s="9"/>
      <c r="D893" s="10"/>
      <c r="E893" s="11"/>
      <c r="F893" s="20"/>
      <c r="G893" s="20"/>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row>
    <row r="894" spans="1:36" ht="15.75" customHeight="1">
      <c r="A894" s="9"/>
      <c r="B894" s="10"/>
      <c r="C894" s="9"/>
      <c r="D894" s="10"/>
      <c r="E894" s="11"/>
      <c r="F894" s="20"/>
      <c r="G894" s="20"/>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row>
    <row r="895" spans="1:36" ht="15.75" customHeight="1">
      <c r="A895" s="9"/>
      <c r="B895" s="10"/>
      <c r="C895" s="9"/>
      <c r="D895" s="10"/>
      <c r="E895" s="11"/>
      <c r="F895" s="20"/>
      <c r="G895" s="20"/>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row>
    <row r="896" spans="1:36" ht="15.75" customHeight="1">
      <c r="A896" s="9"/>
      <c r="B896" s="10"/>
      <c r="C896" s="9"/>
      <c r="D896" s="10"/>
      <c r="E896" s="11"/>
      <c r="F896" s="20"/>
      <c r="G896" s="20"/>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row>
    <row r="897" spans="1:36" ht="15.75" customHeight="1">
      <c r="A897" s="9"/>
      <c r="B897" s="10"/>
      <c r="C897" s="9"/>
      <c r="D897" s="10"/>
      <c r="E897" s="11"/>
      <c r="F897" s="20"/>
      <c r="G897" s="20"/>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row>
    <row r="898" spans="1:36" ht="15.75" customHeight="1">
      <c r="A898" s="9"/>
      <c r="B898" s="10"/>
      <c r="C898" s="9"/>
      <c r="D898" s="10"/>
      <c r="E898" s="11"/>
      <c r="F898" s="20"/>
      <c r="G898" s="20"/>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row>
    <row r="899" spans="1:36" ht="15.75" customHeight="1">
      <c r="A899" s="9"/>
      <c r="B899" s="10"/>
      <c r="C899" s="9"/>
      <c r="D899" s="10"/>
      <c r="E899" s="11"/>
      <c r="F899" s="20"/>
      <c r="G899" s="20"/>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row>
    <row r="900" spans="1:36" ht="15.75" customHeight="1">
      <c r="A900" s="9"/>
      <c r="B900" s="10"/>
      <c r="C900" s="9"/>
      <c r="D900" s="10"/>
      <c r="E900" s="11"/>
      <c r="F900" s="20"/>
      <c r="G900" s="20"/>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row>
    <row r="901" spans="1:36" ht="15.75" customHeight="1">
      <c r="A901" s="9"/>
      <c r="B901" s="10"/>
      <c r="C901" s="9"/>
      <c r="D901" s="10"/>
      <c r="E901" s="11"/>
      <c r="F901" s="20"/>
      <c r="G901" s="20"/>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row>
    <row r="902" spans="1:36" ht="15.75" customHeight="1">
      <c r="A902" s="9"/>
      <c r="B902" s="10"/>
      <c r="C902" s="9"/>
      <c r="D902" s="10"/>
      <c r="E902" s="11"/>
      <c r="F902" s="20"/>
      <c r="G902" s="20"/>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row>
    <row r="903" spans="1:36" ht="15.75" customHeight="1">
      <c r="A903" s="9"/>
      <c r="B903" s="10"/>
      <c r="C903" s="9"/>
      <c r="D903" s="10"/>
      <c r="E903" s="11"/>
      <c r="F903" s="20"/>
      <c r="G903" s="20"/>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row>
    <row r="904" spans="1:36" ht="15.75" customHeight="1">
      <c r="A904" s="9"/>
      <c r="B904" s="10"/>
      <c r="C904" s="9"/>
      <c r="D904" s="10"/>
      <c r="E904" s="11"/>
      <c r="F904" s="20"/>
      <c r="G904" s="20"/>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row>
    <row r="905" spans="1:36" ht="15.75" customHeight="1">
      <c r="A905" s="9"/>
      <c r="B905" s="10"/>
      <c r="C905" s="9"/>
      <c r="D905" s="10"/>
      <c r="E905" s="11"/>
      <c r="F905" s="20"/>
      <c r="G905" s="20"/>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row>
    <row r="906" spans="1:36" ht="15.75" customHeight="1">
      <c r="A906" s="9"/>
      <c r="B906" s="10"/>
      <c r="C906" s="9"/>
      <c r="D906" s="10"/>
      <c r="E906" s="11"/>
      <c r="F906" s="20"/>
      <c r="G906" s="20"/>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row>
    <row r="907" spans="1:36" ht="15.75" customHeight="1">
      <c r="A907" s="9"/>
      <c r="B907" s="10"/>
      <c r="C907" s="9"/>
      <c r="D907" s="10"/>
      <c r="E907" s="11"/>
      <c r="F907" s="20"/>
      <c r="G907" s="20"/>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row>
    <row r="908" spans="1:36" ht="15.75" customHeight="1">
      <c r="A908" s="9"/>
      <c r="B908" s="10"/>
      <c r="C908" s="9"/>
      <c r="D908" s="10"/>
      <c r="E908" s="11"/>
      <c r="F908" s="20"/>
      <c r="G908" s="20"/>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row>
    <row r="909" spans="1:36" ht="15.75" customHeight="1">
      <c r="A909" s="9"/>
      <c r="B909" s="10"/>
      <c r="C909" s="9"/>
      <c r="D909" s="10"/>
      <c r="E909" s="11"/>
      <c r="F909" s="20"/>
      <c r="G909" s="20"/>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row>
    <row r="910" spans="1:36" ht="15.75" customHeight="1">
      <c r="A910" s="9"/>
      <c r="B910" s="10"/>
      <c r="C910" s="9"/>
      <c r="D910" s="10"/>
      <c r="E910" s="11"/>
      <c r="F910" s="20"/>
      <c r="G910" s="20"/>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row>
    <row r="911" spans="1:36" ht="15.75" customHeight="1">
      <c r="A911" s="9"/>
      <c r="B911" s="10"/>
      <c r="C911" s="9"/>
      <c r="D911" s="10"/>
      <c r="E911" s="11"/>
      <c r="F911" s="20"/>
      <c r="G911" s="20"/>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row>
    <row r="912" spans="1:36" ht="15.75" customHeight="1">
      <c r="A912" s="9"/>
      <c r="B912" s="10"/>
      <c r="C912" s="9"/>
      <c r="D912" s="10"/>
      <c r="E912" s="11"/>
      <c r="F912" s="20"/>
      <c r="G912" s="20"/>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row>
    <row r="913" spans="1:36" ht="15.75" customHeight="1">
      <c r="A913" s="9"/>
      <c r="B913" s="10"/>
      <c r="C913" s="9"/>
      <c r="D913" s="10"/>
      <c r="E913" s="11"/>
      <c r="F913" s="20"/>
      <c r="G913" s="20"/>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row>
    <row r="914" spans="1:36" ht="15.75" customHeight="1">
      <c r="A914" s="9"/>
      <c r="B914" s="10"/>
      <c r="C914" s="9"/>
      <c r="D914" s="10"/>
      <c r="E914" s="11"/>
      <c r="F914" s="20"/>
      <c r="G914" s="20"/>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row>
    <row r="915" spans="1:36" ht="15.75" customHeight="1">
      <c r="A915" s="9"/>
      <c r="B915" s="10"/>
      <c r="C915" s="9"/>
      <c r="D915" s="10"/>
      <c r="E915" s="11"/>
      <c r="F915" s="20"/>
      <c r="G915" s="20"/>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row>
    <row r="916" spans="1:36" ht="15.75" customHeight="1">
      <c r="A916" s="9"/>
      <c r="B916" s="10"/>
      <c r="C916" s="9"/>
      <c r="D916" s="10"/>
      <c r="E916" s="11"/>
      <c r="F916" s="20"/>
      <c r="G916" s="20"/>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row>
    <row r="917" spans="1:36" ht="15.75" customHeight="1">
      <c r="A917" s="9"/>
      <c r="B917" s="10"/>
      <c r="C917" s="9"/>
      <c r="D917" s="10"/>
      <c r="E917" s="11"/>
      <c r="F917" s="20"/>
      <c r="G917" s="20"/>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row>
    <row r="918" spans="1:36" ht="15.75" customHeight="1">
      <c r="A918" s="9"/>
      <c r="B918" s="10"/>
      <c r="C918" s="9"/>
      <c r="D918" s="10"/>
      <c r="E918" s="11"/>
      <c r="F918" s="20"/>
      <c r="G918" s="20"/>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row>
    <row r="919" spans="1:36" ht="15.75" customHeight="1">
      <c r="A919" s="9"/>
      <c r="B919" s="10"/>
      <c r="C919" s="9"/>
      <c r="D919" s="10"/>
      <c r="E919" s="11"/>
      <c r="F919" s="20"/>
      <c r="G919" s="20"/>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row>
    <row r="920" spans="1:36" ht="15.75" customHeight="1">
      <c r="A920" s="9"/>
      <c r="B920" s="10"/>
      <c r="C920" s="9"/>
      <c r="D920" s="10"/>
      <c r="E920" s="11"/>
      <c r="F920" s="20"/>
      <c r="G920" s="20"/>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row>
    <row r="921" spans="1:36" ht="15.75" customHeight="1">
      <c r="A921" s="9"/>
      <c r="B921" s="10"/>
      <c r="C921" s="9"/>
      <c r="D921" s="10"/>
      <c r="E921" s="11"/>
      <c r="F921" s="20"/>
      <c r="G921" s="20"/>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row>
    <row r="922" spans="1:36" ht="15.75" customHeight="1">
      <c r="A922" s="9"/>
      <c r="B922" s="10"/>
      <c r="C922" s="9"/>
      <c r="D922" s="10"/>
      <c r="E922" s="11"/>
      <c r="F922" s="20"/>
      <c r="G922" s="20"/>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row>
    <row r="923" spans="1:36" ht="15.75" customHeight="1">
      <c r="A923" s="9"/>
      <c r="B923" s="10"/>
      <c r="C923" s="9"/>
      <c r="D923" s="10"/>
      <c r="E923" s="11"/>
      <c r="F923" s="20"/>
      <c r="G923" s="20"/>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row>
    <row r="924" spans="1:36" ht="15.75" customHeight="1">
      <c r="A924" s="9"/>
      <c r="B924" s="10"/>
      <c r="C924" s="9"/>
      <c r="D924" s="10"/>
      <c r="E924" s="11"/>
      <c r="F924" s="20"/>
      <c r="G924" s="20"/>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row>
    <row r="925" spans="1:36" ht="15.75" customHeight="1">
      <c r="A925" s="9"/>
      <c r="B925" s="10"/>
      <c r="C925" s="9"/>
      <c r="D925" s="10"/>
      <c r="E925" s="11"/>
      <c r="F925" s="20"/>
      <c r="G925" s="20"/>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row>
    <row r="926" spans="1:36" ht="15.75" customHeight="1">
      <c r="A926" s="9"/>
      <c r="B926" s="10"/>
      <c r="C926" s="9"/>
      <c r="D926" s="10"/>
      <c r="E926" s="11"/>
      <c r="F926" s="20"/>
      <c r="G926" s="20"/>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row>
    <row r="927" spans="1:36" ht="15.75" customHeight="1">
      <c r="A927" s="9"/>
      <c r="B927" s="10"/>
      <c r="C927" s="9"/>
      <c r="D927" s="10"/>
      <c r="E927" s="11"/>
      <c r="F927" s="20"/>
      <c r="G927" s="20"/>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row>
    <row r="928" spans="1:36" ht="15.75" customHeight="1">
      <c r="A928" s="9"/>
      <c r="B928" s="10"/>
      <c r="C928" s="9"/>
      <c r="D928" s="10"/>
      <c r="E928" s="11"/>
      <c r="F928" s="20"/>
      <c r="G928" s="20"/>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row>
    <row r="929" spans="1:36" ht="15.75" customHeight="1">
      <c r="A929" s="9"/>
      <c r="B929" s="10"/>
      <c r="C929" s="9"/>
      <c r="D929" s="10"/>
      <c r="E929" s="11"/>
      <c r="F929" s="20"/>
      <c r="G929" s="20"/>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row>
    <row r="930" spans="1:36" ht="15.75" customHeight="1">
      <c r="A930" s="9"/>
      <c r="B930" s="10"/>
      <c r="C930" s="9"/>
      <c r="D930" s="10"/>
      <c r="E930" s="11"/>
      <c r="F930" s="20"/>
      <c r="G930" s="20"/>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row>
    <row r="931" spans="1:36" ht="15.75" customHeight="1">
      <c r="A931" s="9"/>
      <c r="B931" s="10"/>
      <c r="C931" s="9"/>
      <c r="D931" s="10"/>
      <c r="E931" s="11"/>
      <c r="F931" s="20"/>
      <c r="G931" s="20"/>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row>
    <row r="932" spans="1:36" ht="15.75" customHeight="1">
      <c r="A932" s="9"/>
      <c r="B932" s="10"/>
      <c r="C932" s="9"/>
      <c r="D932" s="10"/>
      <c r="E932" s="11"/>
      <c r="F932" s="20"/>
      <c r="G932" s="20"/>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row>
    <row r="933" spans="1:36" ht="15.75" customHeight="1">
      <c r="A933" s="9"/>
      <c r="B933" s="10"/>
      <c r="C933" s="9"/>
      <c r="D933" s="10"/>
      <c r="E933" s="11"/>
      <c r="F933" s="20"/>
      <c r="G933" s="20"/>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row>
    <row r="934" spans="1:36" ht="15.75" customHeight="1">
      <c r="A934" s="9"/>
      <c r="B934" s="10"/>
      <c r="C934" s="9"/>
      <c r="D934" s="10"/>
      <c r="E934" s="11"/>
      <c r="F934" s="20"/>
      <c r="G934" s="20"/>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row>
    <row r="935" spans="1:36" ht="15.75" customHeight="1">
      <c r="A935" s="9"/>
      <c r="B935" s="10"/>
      <c r="C935" s="9"/>
      <c r="D935" s="10"/>
      <c r="E935" s="11"/>
      <c r="F935" s="20"/>
      <c r="G935" s="20"/>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row>
    <row r="936" spans="1:36" ht="15.75" customHeight="1">
      <c r="A936" s="9"/>
      <c r="B936" s="10"/>
      <c r="C936" s="9"/>
      <c r="D936" s="10"/>
      <c r="E936" s="11"/>
      <c r="F936" s="20"/>
      <c r="G936" s="20"/>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row>
    <row r="937" spans="1:36" ht="15.75" customHeight="1">
      <c r="A937" s="9"/>
      <c r="B937" s="10"/>
      <c r="C937" s="9"/>
      <c r="D937" s="10"/>
      <c r="E937" s="11"/>
      <c r="F937" s="20"/>
      <c r="G937" s="20"/>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row>
    <row r="938" spans="1:36" ht="15.75" customHeight="1">
      <c r="A938" s="9"/>
      <c r="B938" s="10"/>
      <c r="C938" s="9"/>
      <c r="D938" s="10"/>
      <c r="E938" s="11"/>
      <c r="F938" s="20"/>
      <c r="G938" s="20"/>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row>
    <row r="939" spans="1:36" ht="15.75" customHeight="1">
      <c r="A939" s="9"/>
      <c r="B939" s="10"/>
      <c r="C939" s="9"/>
      <c r="D939" s="10"/>
      <c r="E939" s="11"/>
      <c r="F939" s="20"/>
      <c r="G939" s="20"/>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row>
    <row r="940" spans="1:36" ht="15.75" customHeight="1">
      <c r="A940" s="9"/>
      <c r="B940" s="10"/>
      <c r="C940" s="9"/>
      <c r="D940" s="10"/>
      <c r="E940" s="11"/>
      <c r="F940" s="20"/>
      <c r="G940" s="20"/>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row>
    <row r="941" spans="1:36" ht="15.75" customHeight="1">
      <c r="A941" s="9"/>
      <c r="B941" s="10"/>
      <c r="C941" s="9"/>
      <c r="D941" s="10"/>
      <c r="E941" s="11"/>
      <c r="F941" s="20"/>
      <c r="G941" s="20"/>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row>
    <row r="942" spans="1:36" ht="15.75" customHeight="1">
      <c r="A942" s="9"/>
      <c r="B942" s="10"/>
      <c r="C942" s="9"/>
      <c r="D942" s="10"/>
      <c r="E942" s="11"/>
      <c r="F942" s="20"/>
      <c r="G942" s="20"/>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row>
    <row r="943" spans="1:36" ht="15.75" customHeight="1">
      <c r="A943" s="9"/>
      <c r="B943" s="10"/>
      <c r="C943" s="9"/>
      <c r="D943" s="10"/>
      <c r="E943" s="11"/>
      <c r="F943" s="20"/>
      <c r="G943" s="20"/>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row>
    <row r="944" spans="1:36" ht="15.75" customHeight="1">
      <c r="A944" s="9"/>
      <c r="B944" s="10"/>
      <c r="C944" s="9"/>
      <c r="D944" s="10"/>
      <c r="E944" s="11"/>
      <c r="F944" s="20"/>
      <c r="G944" s="20"/>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row>
    <row r="945" spans="1:36" ht="15.75" customHeight="1">
      <c r="A945" s="9"/>
      <c r="B945" s="10"/>
      <c r="C945" s="9"/>
      <c r="D945" s="10"/>
      <c r="E945" s="11"/>
      <c r="F945" s="20"/>
      <c r="G945" s="20"/>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row>
    <row r="946" spans="1:36" ht="15.75" customHeight="1">
      <c r="A946" s="9"/>
      <c r="B946" s="10"/>
      <c r="C946" s="9"/>
      <c r="D946" s="10"/>
      <c r="E946" s="11"/>
      <c r="F946" s="20"/>
      <c r="G946" s="20"/>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row>
    <row r="947" spans="1:36" ht="15.75" customHeight="1">
      <c r="A947" s="9"/>
      <c r="B947" s="10"/>
      <c r="C947" s="9"/>
      <c r="D947" s="10"/>
      <c r="E947" s="11"/>
      <c r="F947" s="20"/>
      <c r="G947" s="20"/>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row>
    <row r="948" spans="1:36" ht="15.75" customHeight="1">
      <c r="A948" s="9"/>
      <c r="B948" s="10"/>
      <c r="C948" s="9"/>
      <c r="D948" s="10"/>
      <c r="E948" s="11"/>
      <c r="F948" s="20"/>
      <c r="G948" s="20"/>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row>
    <row r="949" spans="1:36" ht="15.75" customHeight="1">
      <c r="A949" s="9"/>
      <c r="B949" s="10"/>
      <c r="C949" s="9"/>
      <c r="D949" s="10"/>
      <c r="E949" s="11"/>
      <c r="F949" s="20"/>
      <c r="G949" s="20"/>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row>
    <row r="950" spans="1:36" ht="15.75" customHeight="1">
      <c r="A950" s="9"/>
      <c r="B950" s="10"/>
      <c r="C950" s="9"/>
      <c r="D950" s="10"/>
      <c r="E950" s="11"/>
      <c r="F950" s="20"/>
      <c r="G950" s="20"/>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row>
    <row r="951" spans="1:36" ht="15.75" customHeight="1">
      <c r="A951" s="9"/>
      <c r="B951" s="10"/>
      <c r="C951" s="9"/>
      <c r="D951" s="10"/>
      <c r="E951" s="11"/>
      <c r="F951" s="20"/>
      <c r="G951" s="20"/>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row>
    <row r="952" spans="1:36" ht="15.75" customHeight="1">
      <c r="A952" s="9"/>
      <c r="B952" s="10"/>
      <c r="C952" s="9"/>
      <c r="D952" s="10"/>
      <c r="E952" s="11"/>
      <c r="F952" s="20"/>
      <c r="G952" s="20"/>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row>
    <row r="953" spans="1:36" ht="15.75" customHeight="1">
      <c r="A953" s="9"/>
      <c r="B953" s="10"/>
      <c r="C953" s="9"/>
      <c r="D953" s="10"/>
      <c r="E953" s="11"/>
      <c r="F953" s="20"/>
      <c r="G953" s="20"/>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row>
    <row r="954" spans="1:36" ht="15.75" customHeight="1">
      <c r="A954" s="9"/>
      <c r="B954" s="10"/>
      <c r="C954" s="9"/>
      <c r="D954" s="10"/>
      <c r="E954" s="11"/>
      <c r="F954" s="20"/>
      <c r="G954" s="20"/>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row>
    <row r="955" spans="1:36" ht="15.75" customHeight="1">
      <c r="A955" s="9"/>
      <c r="B955" s="10"/>
      <c r="C955" s="9"/>
      <c r="D955" s="10"/>
      <c r="E955" s="11"/>
      <c r="F955" s="20"/>
      <c r="G955" s="20"/>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row>
    <row r="956" spans="1:36" ht="15.75" customHeight="1">
      <c r="A956" s="9"/>
      <c r="B956" s="10"/>
      <c r="C956" s="9"/>
      <c r="D956" s="10"/>
      <c r="E956" s="11"/>
      <c r="F956" s="20"/>
      <c r="G956" s="20"/>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row>
    <row r="957" spans="1:36" ht="15.75" customHeight="1">
      <c r="A957" s="9"/>
      <c r="B957" s="10"/>
      <c r="C957" s="9"/>
      <c r="D957" s="10"/>
      <c r="E957" s="11"/>
      <c r="F957" s="20"/>
      <c r="G957" s="20"/>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row>
    <row r="958" spans="1:36" ht="15.75" customHeight="1">
      <c r="A958" s="9"/>
      <c r="B958" s="10"/>
      <c r="C958" s="9"/>
      <c r="D958" s="10"/>
      <c r="E958" s="11"/>
      <c r="F958" s="20"/>
      <c r="G958" s="20"/>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row>
    <row r="959" spans="1:36" ht="15.75" customHeight="1">
      <c r="A959" s="9"/>
      <c r="B959" s="10"/>
      <c r="C959" s="9"/>
      <c r="D959" s="10"/>
      <c r="E959" s="11"/>
      <c r="F959" s="20"/>
      <c r="G959" s="20"/>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row>
    <row r="960" spans="1:36" ht="15.75" customHeight="1">
      <c r="A960" s="9"/>
      <c r="B960" s="10"/>
      <c r="C960" s="9"/>
      <c r="D960" s="10"/>
      <c r="E960" s="11"/>
      <c r="F960" s="20"/>
      <c r="G960" s="20"/>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row>
    <row r="961" spans="1:36" ht="15.75" customHeight="1">
      <c r="A961" s="9"/>
      <c r="B961" s="10"/>
      <c r="C961" s="9"/>
      <c r="D961" s="10"/>
      <c r="E961" s="11"/>
      <c r="F961" s="20"/>
      <c r="G961" s="20"/>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row>
    <row r="962" spans="1:36" ht="15.75" customHeight="1">
      <c r="A962" s="9"/>
      <c r="B962" s="10"/>
      <c r="C962" s="9"/>
      <c r="D962" s="10"/>
      <c r="E962" s="11"/>
      <c r="F962" s="20"/>
      <c r="G962" s="20"/>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row>
    <row r="963" spans="1:36" ht="15.75" customHeight="1">
      <c r="A963" s="9"/>
      <c r="B963" s="10"/>
      <c r="C963" s="9"/>
      <c r="D963" s="10"/>
      <c r="E963" s="11"/>
      <c r="F963" s="20"/>
      <c r="G963" s="20"/>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row>
    <row r="964" spans="1:36" ht="15.75" customHeight="1">
      <c r="A964" s="9"/>
      <c r="B964" s="10"/>
      <c r="C964" s="9"/>
      <c r="D964" s="10"/>
      <c r="E964" s="11"/>
      <c r="F964" s="20"/>
      <c r="G964" s="20"/>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row>
    <row r="965" spans="1:36" ht="15.75" customHeight="1">
      <c r="A965" s="9"/>
      <c r="B965" s="10"/>
      <c r="C965" s="9"/>
      <c r="D965" s="10"/>
      <c r="E965" s="11"/>
      <c r="F965" s="20"/>
      <c r="G965" s="20"/>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row>
    <row r="966" spans="1:36" ht="15.75" customHeight="1">
      <c r="A966" s="9"/>
      <c r="B966" s="10"/>
      <c r="C966" s="9"/>
      <c r="D966" s="10"/>
      <c r="E966" s="11"/>
      <c r="F966" s="20"/>
      <c r="G966" s="20"/>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row>
    <row r="967" spans="1:36" ht="15.75" customHeight="1">
      <c r="A967" s="9"/>
      <c r="B967" s="10"/>
      <c r="C967" s="9"/>
      <c r="D967" s="10"/>
      <c r="E967" s="11"/>
      <c r="F967" s="20"/>
      <c r="G967" s="20"/>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row>
    <row r="968" spans="1:36" ht="15.75" customHeight="1">
      <c r="A968" s="9"/>
      <c r="B968" s="10"/>
      <c r="C968" s="9"/>
      <c r="D968" s="10"/>
      <c r="E968" s="11"/>
      <c r="F968" s="20"/>
      <c r="G968" s="20"/>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row>
    <row r="969" spans="1:36" ht="15.75" customHeight="1">
      <c r="A969" s="9"/>
      <c r="B969" s="10"/>
      <c r="C969" s="9"/>
      <c r="D969" s="10"/>
      <c r="E969" s="11"/>
      <c r="F969" s="20"/>
      <c r="G969" s="20"/>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row>
    <row r="970" spans="1:36" ht="15.75" customHeight="1">
      <c r="A970" s="9"/>
      <c r="B970" s="10"/>
      <c r="C970" s="9"/>
      <c r="D970" s="10"/>
      <c r="E970" s="11"/>
      <c r="F970" s="20"/>
      <c r="G970" s="20"/>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row>
    <row r="971" spans="1:36" ht="15.75" customHeight="1">
      <c r="A971" s="9"/>
      <c r="B971" s="10"/>
      <c r="C971" s="9"/>
      <c r="D971" s="10"/>
      <c r="E971" s="11"/>
      <c r="F971" s="20"/>
      <c r="G971" s="20"/>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row>
    <row r="972" spans="1:36" ht="15.75" customHeight="1">
      <c r="A972" s="9"/>
      <c r="B972" s="10"/>
      <c r="C972" s="9"/>
      <c r="D972" s="10"/>
      <c r="E972" s="11"/>
      <c r="F972" s="20"/>
      <c r="G972" s="20"/>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row>
    <row r="973" spans="1:36" ht="15.75" customHeight="1">
      <c r="A973" s="9"/>
      <c r="B973" s="10"/>
      <c r="C973" s="9"/>
      <c r="D973" s="10"/>
      <c r="E973" s="11"/>
      <c r="F973" s="20"/>
      <c r="G973" s="20"/>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row>
    <row r="974" spans="1:36" ht="15.75" customHeight="1">
      <c r="A974" s="9"/>
      <c r="B974" s="10"/>
      <c r="C974" s="9"/>
      <c r="D974" s="10"/>
      <c r="E974" s="11"/>
      <c r="F974" s="20"/>
      <c r="G974" s="20"/>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row>
    <row r="975" spans="1:36" ht="15.75" customHeight="1">
      <c r="A975" s="9"/>
      <c r="B975" s="10"/>
      <c r="C975" s="9"/>
      <c r="D975" s="10"/>
      <c r="E975" s="11"/>
      <c r="F975" s="20"/>
      <c r="G975" s="20"/>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row>
    <row r="976" spans="1:36" ht="15.75" customHeight="1">
      <c r="A976" s="9"/>
      <c r="B976" s="10"/>
      <c r="C976" s="9"/>
      <c r="D976" s="10"/>
      <c r="E976" s="11"/>
      <c r="F976" s="20"/>
      <c r="G976" s="20"/>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row>
    <row r="977" spans="1:36" ht="15.75" customHeight="1">
      <c r="A977" s="9"/>
      <c r="B977" s="10"/>
      <c r="C977" s="9"/>
      <c r="D977" s="10"/>
      <c r="E977" s="11"/>
      <c r="F977" s="20"/>
      <c r="G977" s="20"/>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row>
    <row r="978" spans="1:36" ht="15.75" customHeight="1">
      <c r="A978" s="9"/>
      <c r="B978" s="10"/>
      <c r="C978" s="9"/>
      <c r="D978" s="10"/>
      <c r="E978" s="11"/>
      <c r="F978" s="20"/>
      <c r="G978" s="20"/>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row>
    <row r="979" spans="1:36" ht="15.75" customHeight="1">
      <c r="A979" s="9"/>
      <c r="B979" s="10"/>
      <c r="C979" s="9"/>
      <c r="D979" s="10"/>
      <c r="E979" s="11"/>
      <c r="F979" s="20"/>
      <c r="G979" s="20"/>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row>
    <row r="980" spans="1:36" ht="15.75" customHeight="1">
      <c r="A980" s="9"/>
      <c r="B980" s="10"/>
      <c r="C980" s="9"/>
      <c r="D980" s="10"/>
      <c r="E980" s="11"/>
      <c r="F980" s="20"/>
      <c r="G980" s="20"/>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row>
    <row r="981" spans="1:36" ht="15.75" customHeight="1">
      <c r="A981" s="9"/>
      <c r="B981" s="10"/>
      <c r="C981" s="9"/>
      <c r="D981" s="10"/>
      <c r="E981" s="11"/>
      <c r="F981" s="20"/>
      <c r="G981" s="20"/>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row>
    <row r="982" spans="1:36" ht="15.75" customHeight="1">
      <c r="A982" s="9"/>
      <c r="B982" s="10"/>
      <c r="C982" s="9"/>
      <c r="D982" s="10"/>
      <c r="E982" s="11"/>
      <c r="F982" s="20"/>
      <c r="G982" s="20"/>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row>
    <row r="983" spans="1:36" ht="15.75" customHeight="1">
      <c r="A983" s="9"/>
      <c r="B983" s="10"/>
      <c r="C983" s="9"/>
      <c r="D983" s="10"/>
      <c r="E983" s="11"/>
      <c r="F983" s="20"/>
      <c r="G983" s="20"/>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row>
    <row r="984" spans="1:36" ht="15.75" customHeight="1">
      <c r="A984" s="9"/>
      <c r="B984" s="10"/>
      <c r="C984" s="9"/>
      <c r="D984" s="10"/>
      <c r="E984" s="11"/>
      <c r="F984" s="20"/>
      <c r="G984" s="20"/>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row>
    <row r="985" spans="1:36" ht="15.75" customHeight="1">
      <c r="A985" s="9"/>
      <c r="B985" s="10"/>
      <c r="C985" s="9"/>
      <c r="D985" s="10"/>
      <c r="E985" s="11"/>
      <c r="F985" s="20"/>
      <c r="G985" s="20"/>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row>
    <row r="986" spans="1:36" ht="15.75" customHeight="1">
      <c r="A986" s="9"/>
      <c r="B986" s="10"/>
      <c r="C986" s="9"/>
      <c r="D986" s="10"/>
      <c r="E986" s="11"/>
      <c r="F986" s="20"/>
      <c r="G986" s="20"/>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row>
    <row r="987" spans="1:36" ht="15.75" customHeight="1">
      <c r="A987" s="9"/>
      <c r="B987" s="10"/>
      <c r="C987" s="9"/>
      <c r="D987" s="10"/>
      <c r="E987" s="11"/>
      <c r="F987" s="20"/>
      <c r="G987" s="20"/>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row>
    <row r="988" spans="1:36" ht="15.75" customHeight="1">
      <c r="A988" s="9"/>
      <c r="B988" s="10"/>
      <c r="C988" s="9"/>
      <c r="D988" s="10"/>
      <c r="E988" s="11"/>
      <c r="F988" s="20"/>
      <c r="G988" s="20"/>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row>
    <row r="989" spans="1:36" ht="15.75" customHeight="1">
      <c r="A989" s="9"/>
      <c r="B989" s="10"/>
      <c r="C989" s="9"/>
      <c r="D989" s="10"/>
      <c r="E989" s="11"/>
      <c r="F989" s="20"/>
      <c r="G989" s="20"/>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row>
    <row r="990" spans="1:36" ht="15.75" customHeight="1">
      <c r="A990" s="9"/>
      <c r="B990" s="10"/>
      <c r="C990" s="9"/>
      <c r="D990" s="10"/>
      <c r="E990" s="11"/>
      <c r="F990" s="20"/>
      <c r="G990" s="20"/>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row>
    <row r="991" spans="1:36" ht="15.75" customHeight="1">
      <c r="A991" s="9"/>
      <c r="B991" s="10"/>
      <c r="C991" s="9"/>
      <c r="D991" s="10"/>
      <c r="E991" s="11"/>
      <c r="F991" s="20"/>
      <c r="G991" s="20"/>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row>
    <row r="992" spans="1:36" ht="15.75" customHeight="1">
      <c r="A992" s="9"/>
      <c r="B992" s="10"/>
      <c r="C992" s="9"/>
      <c r="D992" s="10"/>
      <c r="E992" s="11"/>
      <c r="F992" s="20"/>
      <c r="G992" s="20"/>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row>
    <row r="993" spans="1:36" ht="15.75" customHeight="1">
      <c r="A993" s="9"/>
      <c r="B993" s="10"/>
      <c r="C993" s="9"/>
      <c r="D993" s="10"/>
      <c r="E993" s="11"/>
      <c r="F993" s="20"/>
      <c r="G993" s="20"/>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row>
    <row r="994" spans="1:36" ht="15.75" customHeight="1">
      <c r="A994" s="9"/>
      <c r="B994" s="10"/>
      <c r="C994" s="9"/>
      <c r="D994" s="10"/>
      <c r="E994" s="11"/>
      <c r="F994" s="20"/>
      <c r="G994" s="20"/>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row>
    <row r="995" spans="1:36" ht="15.75" customHeight="1">
      <c r="A995" s="9"/>
      <c r="B995" s="10"/>
      <c r="C995" s="9"/>
      <c r="D995" s="10"/>
      <c r="E995" s="11"/>
      <c r="F995" s="20"/>
      <c r="G995" s="20"/>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row>
    <row r="996" spans="1:36" ht="15.75" customHeight="1">
      <c r="A996" s="9"/>
      <c r="B996" s="10"/>
      <c r="C996" s="9"/>
      <c r="D996" s="10"/>
      <c r="E996" s="11"/>
      <c r="F996" s="20"/>
      <c r="G996" s="20"/>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row>
    <row r="997" spans="1:36" ht="15.75" customHeight="1">
      <c r="A997" s="9"/>
      <c r="B997" s="10"/>
      <c r="C997" s="9"/>
      <c r="D997" s="10"/>
      <c r="E997" s="11"/>
      <c r="F997" s="20"/>
      <c r="G997" s="20"/>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row>
    <row r="998" spans="1:36" ht="15.75" customHeight="1">
      <c r="A998" s="9"/>
      <c r="B998" s="10"/>
      <c r="C998" s="9"/>
      <c r="D998" s="10"/>
      <c r="E998" s="11"/>
      <c r="F998" s="20"/>
      <c r="G998" s="20"/>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row>
    <row r="999" spans="1:36" ht="15.75" customHeight="1">
      <c r="A999" s="9"/>
      <c r="B999" s="10"/>
      <c r="C999" s="9"/>
      <c r="D999" s="10"/>
      <c r="E999" s="11"/>
      <c r="F999" s="20"/>
      <c r="G999" s="20"/>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row>
    <row r="1000" spans="1:36" ht="15.75" customHeight="1">
      <c r="A1000" s="9"/>
      <c r="B1000" s="10"/>
      <c r="C1000" s="9"/>
      <c r="D1000" s="10"/>
      <c r="E1000" s="11"/>
      <c r="F1000" s="20"/>
      <c r="G1000" s="20"/>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row>
    <row r="1001" spans="1:36" ht="15.75" customHeight="1">
      <c r="A1001" s="9"/>
      <c r="B1001" s="10"/>
      <c r="C1001" s="9"/>
      <c r="D1001" s="10"/>
      <c r="E1001" s="11"/>
      <c r="F1001" s="20"/>
      <c r="G1001" s="20"/>
      <c r="H1001" s="9"/>
      <c r="I1001" s="9"/>
      <c r="J1001" s="9"/>
      <c r="K1001" s="9"/>
      <c r="L1001" s="9"/>
      <c r="M1001" s="9"/>
      <c r="N1001" s="9"/>
      <c r="O1001" s="9"/>
      <c r="P1001" s="9"/>
      <c r="Q1001" s="9"/>
      <c r="R1001" s="9"/>
      <c r="S1001" s="9"/>
      <c r="T1001" s="9"/>
      <c r="U1001" s="9"/>
      <c r="V1001" s="9"/>
      <c r="W1001" s="9"/>
      <c r="X1001" s="9"/>
      <c r="Y1001" s="9"/>
      <c r="Z1001" s="9"/>
      <c r="AA1001" s="9"/>
      <c r="AB1001" s="9"/>
      <c r="AC1001" s="9"/>
      <c r="AD1001" s="9"/>
      <c r="AE1001" s="9"/>
      <c r="AF1001" s="9"/>
      <c r="AG1001" s="9"/>
      <c r="AH1001" s="9"/>
      <c r="AI1001" s="9"/>
      <c r="AJ1001" s="9"/>
    </row>
    <row r="1002" spans="1:36" ht="15.75" customHeight="1">
      <c r="A1002" s="9"/>
      <c r="B1002" s="10"/>
      <c r="C1002" s="9"/>
      <c r="D1002" s="10"/>
      <c r="E1002" s="11"/>
      <c r="F1002" s="20"/>
      <c r="G1002" s="20"/>
      <c r="H1002" s="9"/>
      <c r="I1002" s="9"/>
      <c r="J1002" s="9"/>
      <c r="K1002" s="9"/>
      <c r="L1002" s="9"/>
      <c r="M1002" s="9"/>
      <c r="N1002" s="9"/>
      <c r="O1002" s="9"/>
      <c r="P1002" s="9"/>
      <c r="Q1002" s="9"/>
      <c r="R1002" s="9"/>
      <c r="S1002" s="9"/>
      <c r="T1002" s="9"/>
      <c r="U1002" s="9"/>
      <c r="V1002" s="9"/>
      <c r="W1002" s="9"/>
      <c r="X1002" s="9"/>
      <c r="Y1002" s="9"/>
      <c r="Z1002" s="9"/>
      <c r="AA1002" s="9"/>
      <c r="AB1002" s="9"/>
      <c r="AC1002" s="9"/>
      <c r="AD1002" s="9"/>
      <c r="AE1002" s="9"/>
      <c r="AF1002" s="9"/>
      <c r="AG1002" s="9"/>
      <c r="AH1002" s="9"/>
      <c r="AI1002" s="9"/>
      <c r="AJ1002" s="9"/>
    </row>
    <row r="1003" spans="1:36" ht="15.75" customHeight="1">
      <c r="A1003" s="9"/>
      <c r="B1003" s="10"/>
      <c r="C1003" s="9"/>
      <c r="D1003" s="10"/>
      <c r="E1003" s="11"/>
      <c r="F1003" s="20"/>
      <c r="G1003" s="20"/>
      <c r="H1003" s="9"/>
      <c r="I1003" s="9"/>
      <c r="J1003" s="9"/>
      <c r="K1003" s="9"/>
      <c r="L1003" s="9"/>
      <c r="M1003" s="9"/>
      <c r="N1003" s="9"/>
      <c r="O1003" s="9"/>
      <c r="P1003" s="9"/>
      <c r="Q1003" s="9"/>
      <c r="R1003" s="9"/>
      <c r="S1003" s="9"/>
      <c r="T1003" s="9"/>
      <c r="U1003" s="9"/>
      <c r="V1003" s="9"/>
      <c r="W1003" s="9"/>
      <c r="X1003" s="9"/>
      <c r="Y1003" s="9"/>
      <c r="Z1003" s="9"/>
      <c r="AA1003" s="9"/>
      <c r="AB1003" s="9"/>
      <c r="AC1003" s="9"/>
      <c r="AD1003" s="9"/>
      <c r="AE1003" s="9"/>
      <c r="AF1003" s="9"/>
      <c r="AG1003" s="9"/>
      <c r="AH1003" s="9"/>
      <c r="AI1003" s="9"/>
      <c r="AJ1003" s="9"/>
    </row>
    <row r="1004" spans="1:36" ht="15.75" customHeight="1">
      <c r="A1004" s="9"/>
      <c r="B1004" s="10"/>
      <c r="C1004" s="9"/>
      <c r="D1004" s="10"/>
      <c r="E1004" s="11"/>
      <c r="F1004" s="20"/>
      <c r="G1004" s="20"/>
      <c r="H1004" s="9"/>
      <c r="I1004" s="9"/>
      <c r="J1004" s="9"/>
      <c r="K1004" s="9"/>
      <c r="L1004" s="9"/>
      <c r="M1004" s="9"/>
      <c r="N1004" s="9"/>
      <c r="O1004" s="9"/>
      <c r="P1004" s="9"/>
      <c r="Q1004" s="9"/>
      <c r="R1004" s="9"/>
      <c r="S1004" s="9"/>
      <c r="T1004" s="9"/>
      <c r="U1004" s="9"/>
      <c r="V1004" s="9"/>
      <c r="W1004" s="9"/>
      <c r="X1004" s="9"/>
      <c r="Y1004" s="9"/>
      <c r="Z1004" s="9"/>
      <c r="AA1004" s="9"/>
      <c r="AB1004" s="9"/>
      <c r="AC1004" s="9"/>
      <c r="AD1004" s="9"/>
      <c r="AE1004" s="9"/>
      <c r="AF1004" s="9"/>
      <c r="AG1004" s="9"/>
      <c r="AH1004" s="9"/>
      <c r="AI1004" s="9"/>
      <c r="AJ1004" s="9"/>
    </row>
    <row r="1005" spans="1:36" ht="15.75" customHeight="1">
      <c r="A1005" s="9"/>
      <c r="B1005" s="10"/>
      <c r="C1005" s="9"/>
      <c r="D1005" s="10"/>
      <c r="E1005" s="11"/>
      <c r="F1005" s="20"/>
      <c r="G1005" s="20"/>
      <c r="H1005" s="9"/>
      <c r="I1005" s="9"/>
      <c r="J1005" s="9"/>
      <c r="K1005" s="9"/>
      <c r="L1005" s="9"/>
      <c r="M1005" s="9"/>
      <c r="N1005" s="9"/>
      <c r="O1005" s="9"/>
      <c r="P1005" s="9"/>
      <c r="Q1005" s="9"/>
      <c r="R1005" s="9"/>
      <c r="S1005" s="9"/>
      <c r="T1005" s="9"/>
      <c r="U1005" s="9"/>
      <c r="V1005" s="9"/>
      <c r="W1005" s="9"/>
      <c r="X1005" s="9"/>
      <c r="Y1005" s="9"/>
      <c r="Z1005" s="9"/>
      <c r="AA1005" s="9"/>
      <c r="AB1005" s="9"/>
      <c r="AC1005" s="9"/>
      <c r="AD1005" s="9"/>
      <c r="AE1005" s="9"/>
      <c r="AF1005" s="9"/>
      <c r="AG1005" s="9"/>
      <c r="AH1005" s="9"/>
      <c r="AI1005" s="9"/>
      <c r="AJ1005" s="9"/>
    </row>
    <row r="1006" spans="1:36" ht="15.75" customHeight="1">
      <c r="A1006" s="9"/>
      <c r="B1006" s="10"/>
      <c r="C1006" s="9"/>
      <c r="D1006" s="10"/>
      <c r="E1006" s="11"/>
      <c r="F1006" s="20"/>
      <c r="G1006" s="20"/>
      <c r="H1006" s="9"/>
      <c r="I1006" s="9"/>
      <c r="J1006" s="9"/>
      <c r="K1006" s="9"/>
      <c r="L1006" s="9"/>
      <c r="M1006" s="9"/>
      <c r="N1006" s="9"/>
      <c r="O1006" s="9"/>
      <c r="P1006" s="9"/>
      <c r="Q1006" s="9"/>
      <c r="R1006" s="9"/>
      <c r="S1006" s="9"/>
      <c r="T1006" s="9"/>
      <c r="U1006" s="9"/>
      <c r="V1006" s="9"/>
      <c r="W1006" s="9"/>
      <c r="X1006" s="9"/>
      <c r="Y1006" s="9"/>
      <c r="Z1006" s="9"/>
      <c r="AA1006" s="9"/>
      <c r="AB1006" s="9"/>
      <c r="AC1006" s="9"/>
      <c r="AD1006" s="9"/>
      <c r="AE1006" s="9"/>
      <c r="AF1006" s="9"/>
      <c r="AG1006" s="9"/>
      <c r="AH1006" s="9"/>
      <c r="AI1006" s="9"/>
      <c r="AJ1006" s="9"/>
    </row>
    <row r="1007" spans="1:36" ht="15.75" customHeight="1">
      <c r="A1007" s="9"/>
      <c r="B1007" s="10"/>
      <c r="C1007" s="9"/>
      <c r="D1007" s="10"/>
      <c r="E1007" s="11"/>
      <c r="F1007" s="20"/>
      <c r="G1007" s="20"/>
      <c r="H1007" s="9"/>
      <c r="I1007" s="9"/>
      <c r="J1007" s="9"/>
      <c r="K1007" s="9"/>
      <c r="L1007" s="9"/>
      <c r="M1007" s="9"/>
      <c r="N1007" s="9"/>
      <c r="O1007" s="9"/>
      <c r="P1007" s="9"/>
      <c r="Q1007" s="9"/>
      <c r="R1007" s="9"/>
      <c r="S1007" s="9"/>
      <c r="T1007" s="9"/>
      <c r="U1007" s="9"/>
      <c r="V1007" s="9"/>
      <c r="W1007" s="9"/>
      <c r="X1007" s="9"/>
      <c r="Y1007" s="9"/>
      <c r="Z1007" s="9"/>
      <c r="AA1007" s="9"/>
      <c r="AB1007" s="9"/>
      <c r="AC1007" s="9"/>
      <c r="AD1007" s="9"/>
      <c r="AE1007" s="9"/>
      <c r="AF1007" s="9"/>
      <c r="AG1007" s="9"/>
      <c r="AH1007" s="9"/>
      <c r="AI1007" s="9"/>
      <c r="AJ1007" s="9"/>
    </row>
    <row r="1008" spans="1:36" ht="15.75" customHeight="1">
      <c r="A1008" s="9"/>
      <c r="B1008" s="10"/>
      <c r="C1008" s="9"/>
      <c r="D1008" s="10"/>
      <c r="E1008" s="11"/>
      <c r="F1008" s="20"/>
      <c r="G1008" s="20"/>
      <c r="H1008" s="9"/>
      <c r="I1008" s="9"/>
      <c r="J1008" s="9"/>
      <c r="K1008" s="9"/>
      <c r="L1008" s="9"/>
      <c r="M1008" s="9"/>
      <c r="N1008" s="9"/>
      <c r="O1008" s="9"/>
      <c r="P1008" s="9"/>
      <c r="Q1008" s="9"/>
      <c r="R1008" s="9"/>
      <c r="S1008" s="9"/>
      <c r="T1008" s="9"/>
      <c r="U1008" s="9"/>
      <c r="V1008" s="9"/>
      <c r="W1008" s="9"/>
      <c r="X1008" s="9"/>
      <c r="Y1008" s="9"/>
      <c r="Z1008" s="9"/>
      <c r="AA1008" s="9"/>
      <c r="AB1008" s="9"/>
      <c r="AC1008" s="9"/>
      <c r="AD1008" s="9"/>
      <c r="AE1008" s="9"/>
      <c r="AF1008" s="9"/>
      <c r="AG1008" s="9"/>
      <c r="AH1008" s="9"/>
      <c r="AI1008" s="9"/>
      <c r="AJ1008" s="9"/>
    </row>
    <row r="1009" spans="1:36" ht="15.75" customHeight="1">
      <c r="A1009" s="9"/>
      <c r="B1009" s="10"/>
      <c r="C1009" s="9"/>
      <c r="D1009" s="10"/>
      <c r="E1009" s="11"/>
      <c r="F1009" s="20"/>
      <c r="G1009" s="20"/>
      <c r="H1009" s="9"/>
      <c r="I1009" s="9"/>
      <c r="J1009" s="9"/>
      <c r="K1009" s="9"/>
      <c r="L1009" s="9"/>
      <c r="M1009" s="9"/>
      <c r="N1009" s="9"/>
      <c r="O1009" s="9"/>
      <c r="P1009" s="9"/>
      <c r="Q1009" s="9"/>
      <c r="R1009" s="9"/>
      <c r="S1009" s="9"/>
      <c r="T1009" s="9"/>
      <c r="U1009" s="9"/>
      <c r="V1009" s="9"/>
      <c r="W1009" s="9"/>
      <c r="X1009" s="9"/>
      <c r="Y1009" s="9"/>
      <c r="Z1009" s="9"/>
      <c r="AA1009" s="9"/>
      <c r="AB1009" s="9"/>
      <c r="AC1009" s="9"/>
      <c r="AD1009" s="9"/>
      <c r="AE1009" s="9"/>
      <c r="AF1009" s="9"/>
      <c r="AG1009" s="9"/>
      <c r="AH1009" s="9"/>
      <c r="AI1009" s="9"/>
      <c r="AJ1009" s="9"/>
    </row>
    <row r="1010" spans="1:36" ht="15.75" customHeight="1">
      <c r="A1010" s="9"/>
      <c r="B1010" s="10"/>
      <c r="C1010" s="9"/>
      <c r="D1010" s="10"/>
      <c r="E1010" s="11"/>
      <c r="F1010" s="20"/>
      <c r="G1010" s="20"/>
      <c r="H1010" s="9"/>
      <c r="I1010" s="9"/>
      <c r="J1010" s="9"/>
      <c r="K1010" s="9"/>
      <c r="L1010" s="9"/>
      <c r="M1010" s="9"/>
      <c r="N1010" s="9"/>
      <c r="O1010" s="9"/>
      <c r="P1010" s="9"/>
      <c r="Q1010" s="9"/>
      <c r="R1010" s="9"/>
      <c r="S1010" s="9"/>
      <c r="T1010" s="9"/>
      <c r="U1010" s="9"/>
      <c r="V1010" s="9"/>
      <c r="W1010" s="9"/>
      <c r="X1010" s="9"/>
      <c r="Y1010" s="9"/>
      <c r="Z1010" s="9"/>
      <c r="AA1010" s="9"/>
      <c r="AB1010" s="9"/>
      <c r="AC1010" s="9"/>
      <c r="AD1010" s="9"/>
      <c r="AE1010" s="9"/>
      <c r="AF1010" s="9"/>
      <c r="AG1010" s="9"/>
      <c r="AH1010" s="9"/>
      <c r="AI1010" s="9"/>
      <c r="AJ1010" s="9"/>
    </row>
    <row r="1011" spans="1:36" ht="15.75" customHeight="1">
      <c r="A1011" s="9"/>
      <c r="B1011" s="10"/>
      <c r="C1011" s="9"/>
      <c r="D1011" s="10"/>
      <c r="E1011" s="11"/>
      <c r="F1011" s="20"/>
      <c r="G1011" s="20"/>
      <c r="H1011" s="9"/>
      <c r="I1011" s="9"/>
      <c r="J1011" s="9"/>
      <c r="K1011" s="9"/>
      <c r="L1011" s="9"/>
      <c r="M1011" s="9"/>
      <c r="N1011" s="9"/>
      <c r="O1011" s="9"/>
      <c r="P1011" s="9"/>
      <c r="Q1011" s="9"/>
      <c r="R1011" s="9"/>
      <c r="S1011" s="9"/>
      <c r="T1011" s="9"/>
      <c r="U1011" s="9"/>
      <c r="V1011" s="9"/>
      <c r="W1011" s="9"/>
      <c r="X1011" s="9"/>
      <c r="Y1011" s="9"/>
      <c r="Z1011" s="9"/>
      <c r="AA1011" s="9"/>
      <c r="AB1011" s="9"/>
      <c r="AC1011" s="9"/>
      <c r="AD1011" s="9"/>
      <c r="AE1011" s="9"/>
      <c r="AF1011" s="9"/>
      <c r="AG1011" s="9"/>
      <c r="AH1011" s="9"/>
      <c r="AI1011" s="9"/>
      <c r="AJ1011" s="9"/>
    </row>
    <row r="1012" spans="1:36" ht="15.75" customHeight="1">
      <c r="A1012" s="9"/>
      <c r="B1012" s="10"/>
      <c r="C1012" s="9"/>
      <c r="D1012" s="10"/>
      <c r="E1012" s="11"/>
      <c r="F1012" s="20"/>
      <c r="G1012" s="20"/>
      <c r="H1012" s="9"/>
      <c r="I1012" s="9"/>
      <c r="J1012" s="9"/>
      <c r="K1012" s="9"/>
      <c r="L1012" s="9"/>
      <c r="M1012" s="9"/>
      <c r="N1012" s="9"/>
      <c r="O1012" s="9"/>
      <c r="P1012" s="9"/>
      <c r="Q1012" s="9"/>
      <c r="R1012" s="9"/>
      <c r="S1012" s="9"/>
      <c r="T1012" s="9"/>
      <c r="U1012" s="9"/>
      <c r="V1012" s="9"/>
      <c r="W1012" s="9"/>
      <c r="X1012" s="9"/>
      <c r="Y1012" s="9"/>
      <c r="Z1012" s="9"/>
      <c r="AA1012" s="9"/>
      <c r="AB1012" s="9"/>
      <c r="AC1012" s="9"/>
      <c r="AD1012" s="9"/>
      <c r="AE1012" s="9"/>
      <c r="AF1012" s="9"/>
      <c r="AG1012" s="9"/>
      <c r="AH1012" s="9"/>
      <c r="AI1012" s="9"/>
      <c r="AJ1012" s="9"/>
    </row>
    <row r="1013" spans="1:36" ht="15.75" customHeight="1">
      <c r="A1013" s="9"/>
      <c r="B1013" s="10"/>
      <c r="C1013" s="9"/>
      <c r="D1013" s="10"/>
      <c r="E1013" s="11"/>
      <c r="F1013" s="20"/>
      <c r="G1013" s="20"/>
      <c r="H1013" s="9"/>
      <c r="I1013" s="9"/>
      <c r="J1013" s="9"/>
      <c r="K1013" s="9"/>
      <c r="L1013" s="9"/>
      <c r="M1013" s="9"/>
      <c r="N1013" s="9"/>
      <c r="O1013" s="9"/>
      <c r="P1013" s="9"/>
      <c r="Q1013" s="9"/>
      <c r="R1013" s="9"/>
      <c r="S1013" s="9"/>
      <c r="T1013" s="9"/>
      <c r="U1013" s="9"/>
      <c r="V1013" s="9"/>
      <c r="W1013" s="9"/>
      <c r="X1013" s="9"/>
      <c r="Y1013" s="9"/>
      <c r="Z1013" s="9"/>
      <c r="AA1013" s="9"/>
      <c r="AB1013" s="9"/>
      <c r="AC1013" s="9"/>
      <c r="AD1013" s="9"/>
      <c r="AE1013" s="9"/>
      <c r="AF1013" s="9"/>
      <c r="AG1013" s="9"/>
      <c r="AH1013" s="9"/>
      <c r="AI1013" s="9"/>
      <c r="AJ1013" s="9"/>
    </row>
    <row r="1014" spans="1:36" ht="15.75" customHeight="1">
      <c r="A1014" s="9"/>
      <c r="B1014" s="10"/>
      <c r="C1014" s="9"/>
      <c r="D1014" s="10"/>
      <c r="E1014" s="11"/>
      <c r="F1014" s="20"/>
      <c r="G1014" s="20"/>
      <c r="H1014" s="9"/>
      <c r="I1014" s="9"/>
      <c r="J1014" s="9"/>
      <c r="K1014" s="9"/>
      <c r="L1014" s="9"/>
      <c r="M1014" s="9"/>
      <c r="N1014" s="9"/>
      <c r="O1014" s="9"/>
      <c r="P1014" s="9"/>
      <c r="Q1014" s="9"/>
      <c r="R1014" s="9"/>
      <c r="S1014" s="9"/>
      <c r="T1014" s="9"/>
      <c r="U1014" s="9"/>
      <c r="V1014" s="9"/>
      <c r="W1014" s="9"/>
      <c r="X1014" s="9"/>
      <c r="Y1014" s="9"/>
      <c r="Z1014" s="9"/>
      <c r="AA1014" s="9"/>
      <c r="AB1014" s="9"/>
      <c r="AC1014" s="9"/>
      <c r="AD1014" s="9"/>
      <c r="AE1014" s="9"/>
      <c r="AF1014" s="9"/>
      <c r="AG1014" s="9"/>
      <c r="AH1014" s="9"/>
      <c r="AI1014" s="9"/>
      <c r="AJ1014" s="9"/>
    </row>
    <row r="1015" spans="1:36" ht="15.75" customHeight="1">
      <c r="A1015" s="9"/>
      <c r="B1015" s="10"/>
      <c r="C1015" s="9"/>
      <c r="D1015" s="10"/>
      <c r="E1015" s="11"/>
      <c r="F1015" s="20"/>
      <c r="G1015" s="20"/>
      <c r="H1015" s="9"/>
      <c r="I1015" s="9"/>
      <c r="J1015" s="9"/>
      <c r="K1015" s="9"/>
      <c r="L1015" s="9"/>
      <c r="M1015" s="9"/>
      <c r="N1015" s="9"/>
      <c r="O1015" s="9"/>
      <c r="P1015" s="9"/>
      <c r="Q1015" s="9"/>
      <c r="R1015" s="9"/>
      <c r="S1015" s="9"/>
      <c r="T1015" s="9"/>
      <c r="U1015" s="9"/>
      <c r="V1015" s="9"/>
      <c r="W1015" s="9"/>
      <c r="X1015" s="9"/>
      <c r="Y1015" s="9"/>
      <c r="Z1015" s="9"/>
      <c r="AA1015" s="9"/>
      <c r="AB1015" s="9"/>
      <c r="AC1015" s="9"/>
      <c r="AD1015" s="9"/>
      <c r="AE1015" s="9"/>
      <c r="AF1015" s="9"/>
      <c r="AG1015" s="9"/>
      <c r="AH1015" s="9"/>
      <c r="AI1015" s="9"/>
      <c r="AJ1015" s="9"/>
    </row>
    <row r="1016" spans="1:36" ht="15.75" customHeight="1">
      <c r="A1016" s="9"/>
      <c r="B1016" s="10"/>
      <c r="C1016" s="9"/>
      <c r="D1016" s="10"/>
      <c r="E1016" s="11"/>
      <c r="F1016" s="20"/>
      <c r="G1016" s="20"/>
      <c r="H1016" s="9"/>
      <c r="I1016" s="9"/>
      <c r="J1016" s="9"/>
      <c r="K1016" s="9"/>
      <c r="L1016" s="9"/>
      <c r="M1016" s="9"/>
      <c r="N1016" s="9"/>
      <c r="O1016" s="9"/>
      <c r="P1016" s="9"/>
      <c r="Q1016" s="9"/>
      <c r="R1016" s="9"/>
      <c r="S1016" s="9"/>
      <c r="T1016" s="9"/>
      <c r="U1016" s="9"/>
      <c r="V1016" s="9"/>
      <c r="W1016" s="9"/>
      <c r="X1016" s="9"/>
      <c r="Y1016" s="9"/>
      <c r="Z1016" s="9"/>
      <c r="AA1016" s="9"/>
      <c r="AB1016" s="9"/>
      <c r="AC1016" s="9"/>
      <c r="AD1016" s="9"/>
      <c r="AE1016" s="9"/>
      <c r="AF1016" s="9"/>
      <c r="AG1016" s="9"/>
      <c r="AH1016" s="9"/>
      <c r="AI1016" s="9"/>
      <c r="AJ1016" s="9"/>
    </row>
    <row r="1017" spans="1:36" ht="15.75" customHeight="1">
      <c r="A1017" s="9"/>
      <c r="B1017" s="10"/>
      <c r="C1017" s="9"/>
      <c r="D1017" s="10"/>
      <c r="E1017" s="11"/>
      <c r="F1017" s="20"/>
      <c r="G1017" s="20"/>
      <c r="H1017" s="9"/>
      <c r="I1017" s="9"/>
      <c r="J1017" s="9"/>
      <c r="K1017" s="9"/>
      <c r="L1017" s="9"/>
      <c r="M1017" s="9"/>
      <c r="N1017" s="9"/>
      <c r="O1017" s="9"/>
      <c r="P1017" s="9"/>
      <c r="Q1017" s="9"/>
      <c r="R1017" s="9"/>
      <c r="S1017" s="9"/>
      <c r="T1017" s="9"/>
      <c r="U1017" s="9"/>
      <c r="V1017" s="9"/>
      <c r="W1017" s="9"/>
      <c r="X1017" s="9"/>
      <c r="Y1017" s="9"/>
      <c r="Z1017" s="9"/>
      <c r="AA1017" s="9"/>
      <c r="AB1017" s="9"/>
      <c r="AC1017" s="9"/>
      <c r="AD1017" s="9"/>
      <c r="AE1017" s="9"/>
      <c r="AF1017" s="9"/>
      <c r="AG1017" s="9"/>
      <c r="AH1017" s="9"/>
      <c r="AI1017" s="9"/>
      <c r="AJ1017" s="9"/>
    </row>
    <row r="1018" spans="1:36" ht="15.75" customHeight="1">
      <c r="A1018" s="9"/>
      <c r="B1018" s="10"/>
      <c r="C1018" s="9"/>
      <c r="D1018" s="10"/>
      <c r="E1018" s="11"/>
      <c r="F1018" s="20"/>
      <c r="G1018" s="20"/>
      <c r="H1018" s="9"/>
      <c r="I1018" s="9"/>
      <c r="J1018" s="9"/>
      <c r="K1018" s="9"/>
      <c r="L1018" s="9"/>
      <c r="M1018" s="9"/>
      <c r="N1018" s="9"/>
      <c r="O1018" s="9"/>
      <c r="P1018" s="9"/>
      <c r="Q1018" s="9"/>
      <c r="R1018" s="9"/>
      <c r="S1018" s="9"/>
      <c r="T1018" s="9"/>
      <c r="U1018" s="9"/>
      <c r="V1018" s="9"/>
      <c r="W1018" s="9"/>
      <c r="X1018" s="9"/>
      <c r="Y1018" s="9"/>
      <c r="Z1018" s="9"/>
      <c r="AA1018" s="9"/>
      <c r="AB1018" s="9"/>
      <c r="AC1018" s="9"/>
      <c r="AD1018" s="9"/>
      <c r="AE1018" s="9"/>
      <c r="AF1018" s="9"/>
      <c r="AG1018" s="9"/>
      <c r="AH1018" s="9"/>
      <c r="AI1018" s="9"/>
      <c r="AJ1018" s="9"/>
    </row>
    <row r="1019" spans="1:36" ht="15.75" customHeight="1">
      <c r="A1019" s="9"/>
      <c r="B1019" s="10"/>
      <c r="C1019" s="9"/>
      <c r="D1019" s="10"/>
      <c r="E1019" s="11"/>
      <c r="F1019" s="20"/>
      <c r="G1019" s="20"/>
      <c r="H1019" s="9"/>
      <c r="I1019" s="9"/>
      <c r="J1019" s="9"/>
      <c r="K1019" s="9"/>
      <c r="L1019" s="9"/>
      <c r="M1019" s="9"/>
      <c r="N1019" s="9"/>
      <c r="O1019" s="9"/>
      <c r="P1019" s="9"/>
      <c r="Q1019" s="9"/>
      <c r="R1019" s="9"/>
      <c r="S1019" s="9"/>
      <c r="T1019" s="9"/>
      <c r="U1019" s="9"/>
      <c r="V1019" s="9"/>
      <c r="W1019" s="9"/>
      <c r="X1019" s="9"/>
      <c r="Y1019" s="9"/>
      <c r="Z1019" s="9"/>
      <c r="AA1019" s="9"/>
      <c r="AB1019" s="9"/>
      <c r="AC1019" s="9"/>
      <c r="AD1019" s="9"/>
      <c r="AE1019" s="9"/>
      <c r="AF1019" s="9"/>
      <c r="AG1019" s="9"/>
      <c r="AH1019" s="9"/>
      <c r="AI1019" s="9"/>
      <c r="AJ1019" s="9"/>
    </row>
    <row r="1020" spans="1:36" ht="15.75" customHeight="1">
      <c r="A1020" s="9"/>
      <c r="B1020" s="10"/>
      <c r="C1020" s="9"/>
      <c r="D1020" s="10"/>
      <c r="E1020" s="11"/>
      <c r="F1020" s="20"/>
      <c r="G1020" s="20"/>
      <c r="H1020" s="9"/>
      <c r="I1020" s="9"/>
      <c r="J1020" s="9"/>
      <c r="K1020" s="9"/>
      <c r="L1020" s="9"/>
      <c r="M1020" s="9"/>
      <c r="N1020" s="9"/>
      <c r="O1020" s="9"/>
      <c r="P1020" s="9"/>
      <c r="Q1020" s="9"/>
      <c r="R1020" s="9"/>
      <c r="S1020" s="9"/>
      <c r="T1020" s="9"/>
      <c r="U1020" s="9"/>
      <c r="V1020" s="9"/>
      <c r="W1020" s="9"/>
      <c r="X1020" s="9"/>
      <c r="Y1020" s="9"/>
      <c r="Z1020" s="9"/>
      <c r="AA1020" s="9"/>
      <c r="AB1020" s="9"/>
      <c r="AC1020" s="9"/>
      <c r="AD1020" s="9"/>
      <c r="AE1020" s="9"/>
      <c r="AF1020" s="9"/>
      <c r="AG1020" s="9"/>
      <c r="AH1020" s="9"/>
      <c r="AI1020" s="9"/>
      <c r="AJ1020" s="9"/>
    </row>
    <row r="1021" spans="1:36" ht="15.75" customHeight="1">
      <c r="A1021" s="9"/>
      <c r="B1021" s="10"/>
      <c r="C1021" s="9"/>
      <c r="D1021" s="10"/>
      <c r="E1021" s="11"/>
      <c r="F1021" s="20"/>
      <c r="G1021" s="20"/>
      <c r="H1021" s="9"/>
      <c r="I1021" s="9"/>
      <c r="J1021" s="9"/>
      <c r="K1021" s="9"/>
      <c r="L1021" s="9"/>
      <c r="M1021" s="9"/>
      <c r="N1021" s="9"/>
      <c r="O1021" s="9"/>
      <c r="P1021" s="9"/>
      <c r="Q1021" s="9"/>
      <c r="R1021" s="9"/>
      <c r="S1021" s="9"/>
      <c r="T1021" s="9"/>
      <c r="U1021" s="9"/>
      <c r="V1021" s="9"/>
      <c r="W1021" s="9"/>
      <c r="X1021" s="9"/>
      <c r="Y1021" s="9"/>
      <c r="Z1021" s="9"/>
      <c r="AA1021" s="9"/>
      <c r="AB1021" s="9"/>
      <c r="AC1021" s="9"/>
      <c r="AD1021" s="9"/>
      <c r="AE1021" s="9"/>
      <c r="AF1021" s="9"/>
      <c r="AG1021" s="9"/>
      <c r="AH1021" s="9"/>
      <c r="AI1021" s="9"/>
      <c r="AJ1021" s="9"/>
    </row>
    <row r="1022" spans="1:36" ht="15.75" customHeight="1">
      <c r="A1022" s="9"/>
      <c r="B1022" s="10"/>
      <c r="C1022" s="9"/>
      <c r="D1022" s="10"/>
      <c r="E1022" s="11"/>
      <c r="F1022" s="20"/>
      <c r="G1022" s="20"/>
      <c r="H1022" s="9"/>
      <c r="I1022" s="9"/>
      <c r="J1022" s="9"/>
      <c r="K1022" s="9"/>
      <c r="L1022" s="9"/>
      <c r="M1022" s="9"/>
      <c r="N1022" s="9"/>
      <c r="O1022" s="9"/>
      <c r="P1022" s="9"/>
      <c r="Q1022" s="9"/>
      <c r="R1022" s="9"/>
      <c r="S1022" s="9"/>
      <c r="T1022" s="9"/>
      <c r="U1022" s="9"/>
      <c r="V1022" s="9"/>
      <c r="W1022" s="9"/>
      <c r="X1022" s="9"/>
      <c r="Y1022" s="9"/>
      <c r="Z1022" s="9"/>
      <c r="AA1022" s="9"/>
      <c r="AB1022" s="9"/>
      <c r="AC1022" s="9"/>
      <c r="AD1022" s="9"/>
      <c r="AE1022" s="9"/>
      <c r="AF1022" s="9"/>
      <c r="AG1022" s="9"/>
      <c r="AH1022" s="9"/>
      <c r="AI1022" s="9"/>
      <c r="AJ1022" s="9"/>
    </row>
    <row r="1023" spans="1:36" ht="15.75" customHeight="1">
      <c r="A1023" s="9"/>
      <c r="B1023" s="10"/>
      <c r="C1023" s="9"/>
      <c r="D1023" s="10"/>
      <c r="E1023" s="11"/>
      <c r="F1023" s="20"/>
      <c r="G1023" s="20"/>
      <c r="H1023" s="9"/>
      <c r="I1023" s="9"/>
      <c r="J1023" s="9"/>
      <c r="K1023" s="9"/>
      <c r="L1023" s="9"/>
      <c r="M1023" s="9"/>
      <c r="N1023" s="9"/>
      <c r="O1023" s="9"/>
      <c r="P1023" s="9"/>
      <c r="Q1023" s="9"/>
      <c r="R1023" s="9"/>
      <c r="S1023" s="9"/>
      <c r="T1023" s="9"/>
      <c r="U1023" s="9"/>
      <c r="V1023" s="9"/>
      <c r="W1023" s="9"/>
      <c r="X1023" s="9"/>
      <c r="Y1023" s="9"/>
      <c r="Z1023" s="9"/>
      <c r="AA1023" s="9"/>
      <c r="AB1023" s="9"/>
      <c r="AC1023" s="9"/>
      <c r="AD1023" s="9"/>
      <c r="AE1023" s="9"/>
      <c r="AF1023" s="9"/>
      <c r="AG1023" s="9"/>
      <c r="AH1023" s="9"/>
      <c r="AI1023" s="9"/>
      <c r="AJ1023" s="9"/>
    </row>
    <row r="1024" spans="1:36" ht="15.75" customHeight="1">
      <c r="A1024" s="9"/>
      <c r="B1024" s="10"/>
      <c r="C1024" s="9"/>
      <c r="D1024" s="10"/>
      <c r="E1024" s="11"/>
      <c r="F1024" s="20"/>
      <c r="G1024" s="20"/>
      <c r="H1024" s="9"/>
      <c r="I1024" s="9"/>
      <c r="J1024" s="9"/>
      <c r="K1024" s="9"/>
      <c r="L1024" s="9"/>
      <c r="M1024" s="9"/>
      <c r="N1024" s="9"/>
      <c r="O1024" s="9"/>
      <c r="P1024" s="9"/>
      <c r="Q1024" s="9"/>
      <c r="R1024" s="9"/>
      <c r="S1024" s="9"/>
      <c r="T1024" s="9"/>
      <c r="U1024" s="9"/>
      <c r="V1024" s="9"/>
      <c r="W1024" s="9"/>
      <c r="X1024" s="9"/>
      <c r="Y1024" s="9"/>
      <c r="Z1024" s="9"/>
      <c r="AA1024" s="9"/>
      <c r="AB1024" s="9"/>
      <c r="AC1024" s="9"/>
      <c r="AD1024" s="9"/>
      <c r="AE1024" s="9"/>
      <c r="AF1024" s="9"/>
      <c r="AG1024" s="9"/>
      <c r="AH1024" s="9"/>
      <c r="AI1024" s="9"/>
      <c r="AJ1024" s="9"/>
    </row>
    <row r="1025" spans="1:36" ht="15.75" customHeight="1">
      <c r="A1025" s="9"/>
      <c r="B1025" s="10"/>
      <c r="C1025" s="9"/>
      <c r="D1025" s="10"/>
      <c r="E1025" s="11"/>
      <c r="F1025" s="20"/>
      <c r="G1025" s="20"/>
      <c r="H1025" s="9"/>
      <c r="I1025" s="9"/>
      <c r="J1025" s="9"/>
      <c r="K1025" s="9"/>
      <c r="L1025" s="9"/>
      <c r="M1025" s="9"/>
      <c r="N1025" s="9"/>
      <c r="O1025" s="9"/>
      <c r="P1025" s="9"/>
      <c r="Q1025" s="9"/>
      <c r="R1025" s="9"/>
      <c r="S1025" s="9"/>
      <c r="T1025" s="9"/>
      <c r="U1025" s="9"/>
      <c r="V1025" s="9"/>
      <c r="W1025" s="9"/>
      <c r="X1025" s="9"/>
      <c r="Y1025" s="9"/>
      <c r="Z1025" s="9"/>
      <c r="AA1025" s="9"/>
      <c r="AB1025" s="9"/>
      <c r="AC1025" s="9"/>
      <c r="AD1025" s="9"/>
      <c r="AE1025" s="9"/>
      <c r="AF1025" s="9"/>
      <c r="AG1025" s="9"/>
      <c r="AH1025" s="9"/>
      <c r="AI1025" s="9"/>
      <c r="AJ1025" s="9"/>
    </row>
    <row r="1026" spans="1:36" ht="15.75" customHeight="1">
      <c r="A1026" s="9"/>
      <c r="B1026" s="10"/>
      <c r="C1026" s="9"/>
      <c r="D1026" s="10"/>
      <c r="E1026" s="11"/>
      <c r="F1026" s="20"/>
      <c r="G1026" s="20"/>
      <c r="H1026" s="9"/>
      <c r="I1026" s="9"/>
      <c r="J1026" s="9"/>
      <c r="K1026" s="9"/>
      <c r="L1026" s="9"/>
      <c r="M1026" s="9"/>
      <c r="N1026" s="9"/>
      <c r="O1026" s="9"/>
      <c r="P1026" s="9"/>
      <c r="Q1026" s="9"/>
      <c r="R1026" s="9"/>
      <c r="S1026" s="9"/>
      <c r="T1026" s="9"/>
      <c r="U1026" s="9"/>
      <c r="V1026" s="9"/>
      <c r="W1026" s="9"/>
      <c r="X1026" s="9"/>
      <c r="Y1026" s="9"/>
      <c r="Z1026" s="9"/>
      <c r="AA1026" s="9"/>
      <c r="AB1026" s="9"/>
      <c r="AC1026" s="9"/>
      <c r="AD1026" s="9"/>
      <c r="AE1026" s="9"/>
      <c r="AF1026" s="9"/>
      <c r="AG1026" s="9"/>
      <c r="AH1026" s="9"/>
      <c r="AI1026" s="9"/>
      <c r="AJ1026" s="9"/>
    </row>
    <row r="1027" spans="1:36" ht="15.75" customHeight="1">
      <c r="A1027" s="9"/>
      <c r="B1027" s="10"/>
      <c r="C1027" s="9"/>
      <c r="D1027" s="10"/>
      <c r="E1027" s="11"/>
      <c r="F1027" s="20"/>
      <c r="G1027" s="20"/>
      <c r="H1027" s="9"/>
      <c r="I1027" s="9"/>
      <c r="J1027" s="9"/>
      <c r="K1027" s="9"/>
      <c r="L1027" s="9"/>
      <c r="M1027" s="9"/>
      <c r="N1027" s="9"/>
      <c r="O1027" s="9"/>
      <c r="P1027" s="9"/>
      <c r="Q1027" s="9"/>
      <c r="R1027" s="9"/>
      <c r="S1027" s="9"/>
      <c r="T1027" s="9"/>
      <c r="U1027" s="9"/>
      <c r="V1027" s="9"/>
      <c r="W1027" s="9"/>
      <c r="X1027" s="9"/>
      <c r="Y1027" s="9"/>
      <c r="Z1027" s="9"/>
      <c r="AA1027" s="9"/>
      <c r="AB1027" s="9"/>
      <c r="AC1027" s="9"/>
      <c r="AD1027" s="9"/>
      <c r="AE1027" s="9"/>
      <c r="AF1027" s="9"/>
      <c r="AG1027" s="9"/>
      <c r="AH1027" s="9"/>
      <c r="AI1027" s="9"/>
      <c r="AJ1027" s="9"/>
    </row>
    <row r="1028" spans="1:36" ht="15.75" customHeight="1">
      <c r="A1028" s="9"/>
      <c r="B1028" s="10"/>
      <c r="C1028" s="9"/>
      <c r="D1028" s="10"/>
      <c r="E1028" s="11"/>
      <c r="F1028" s="20"/>
      <c r="G1028" s="20"/>
      <c r="H1028" s="9"/>
      <c r="I1028" s="9"/>
      <c r="J1028" s="9"/>
      <c r="K1028" s="9"/>
      <c r="L1028" s="9"/>
      <c r="M1028" s="9"/>
      <c r="N1028" s="9"/>
      <c r="O1028" s="9"/>
      <c r="P1028" s="9"/>
      <c r="Q1028" s="9"/>
      <c r="R1028" s="9"/>
      <c r="S1028" s="9"/>
      <c r="T1028" s="9"/>
      <c r="U1028" s="9"/>
      <c r="V1028" s="9"/>
      <c r="W1028" s="9"/>
      <c r="X1028" s="9"/>
      <c r="Y1028" s="9"/>
      <c r="Z1028" s="9"/>
      <c r="AA1028" s="9"/>
      <c r="AB1028" s="9"/>
      <c r="AC1028" s="9"/>
      <c r="AD1028" s="9"/>
      <c r="AE1028" s="9"/>
      <c r="AF1028" s="9"/>
      <c r="AG1028" s="9"/>
      <c r="AH1028" s="9"/>
      <c r="AI1028" s="9"/>
      <c r="AJ1028" s="9"/>
    </row>
    <row r="1029" spans="1:36" ht="15.75" customHeight="1">
      <c r="A1029" s="9"/>
      <c r="B1029" s="10"/>
      <c r="C1029" s="9"/>
      <c r="D1029" s="10"/>
      <c r="E1029" s="11"/>
      <c r="F1029" s="20"/>
      <c r="G1029" s="20"/>
      <c r="H1029" s="9"/>
      <c r="I1029" s="9"/>
      <c r="J1029" s="9"/>
      <c r="K1029" s="9"/>
      <c r="L1029" s="9"/>
      <c r="M1029" s="9"/>
      <c r="N1029" s="9"/>
      <c r="O1029" s="9"/>
      <c r="P1029" s="9"/>
      <c r="Q1029" s="9"/>
      <c r="R1029" s="9"/>
      <c r="S1029" s="9"/>
      <c r="T1029" s="9"/>
      <c r="U1029" s="9"/>
      <c r="V1029" s="9"/>
      <c r="W1029" s="9"/>
      <c r="X1029" s="9"/>
      <c r="Y1029" s="9"/>
      <c r="Z1029" s="9"/>
      <c r="AA1029" s="9"/>
      <c r="AB1029" s="9"/>
      <c r="AC1029" s="9"/>
      <c r="AD1029" s="9"/>
      <c r="AE1029" s="9"/>
      <c r="AF1029" s="9"/>
      <c r="AG1029" s="9"/>
      <c r="AH1029" s="9"/>
      <c r="AI1029" s="9"/>
      <c r="AJ1029" s="9"/>
    </row>
    <row r="1030" spans="1:36" ht="15.75" customHeight="1">
      <c r="A1030" s="9"/>
      <c r="B1030" s="10"/>
      <c r="C1030" s="9"/>
      <c r="D1030" s="10"/>
      <c r="E1030" s="11"/>
      <c r="F1030" s="20"/>
      <c r="G1030" s="20"/>
      <c r="H1030" s="9"/>
      <c r="I1030" s="9"/>
      <c r="J1030" s="9"/>
      <c r="K1030" s="9"/>
      <c r="L1030" s="9"/>
      <c r="M1030" s="9"/>
      <c r="N1030" s="9"/>
      <c r="O1030" s="9"/>
      <c r="P1030" s="9"/>
      <c r="Q1030" s="9"/>
      <c r="R1030" s="9"/>
      <c r="S1030" s="9"/>
      <c r="T1030" s="9"/>
      <c r="U1030" s="9"/>
      <c r="V1030" s="9"/>
      <c r="W1030" s="9"/>
      <c r="X1030" s="9"/>
      <c r="Y1030" s="9"/>
      <c r="Z1030" s="9"/>
      <c r="AA1030" s="9"/>
      <c r="AB1030" s="9"/>
      <c r="AC1030" s="9"/>
      <c r="AD1030" s="9"/>
      <c r="AE1030" s="9"/>
      <c r="AF1030" s="9"/>
      <c r="AG1030" s="9"/>
      <c r="AH1030" s="9"/>
      <c r="AI1030" s="9"/>
      <c r="AJ1030" s="9"/>
    </row>
    <row r="1031" spans="1:36" ht="15.75" customHeight="1">
      <c r="A1031" s="9"/>
      <c r="B1031" s="10"/>
      <c r="C1031" s="9"/>
      <c r="D1031" s="10"/>
      <c r="E1031" s="11"/>
      <c r="F1031" s="20"/>
      <c r="G1031" s="20"/>
      <c r="H1031" s="9"/>
      <c r="I1031" s="9"/>
      <c r="J1031" s="9"/>
      <c r="K1031" s="9"/>
      <c r="L1031" s="9"/>
      <c r="M1031" s="9"/>
      <c r="N1031" s="9"/>
      <c r="O1031" s="9"/>
      <c r="P1031" s="9"/>
      <c r="Q1031" s="9"/>
      <c r="R1031" s="9"/>
      <c r="S1031" s="9"/>
      <c r="T1031" s="9"/>
      <c r="U1031" s="9"/>
      <c r="V1031" s="9"/>
      <c r="W1031" s="9"/>
      <c r="X1031" s="9"/>
      <c r="Y1031" s="9"/>
      <c r="Z1031" s="9"/>
      <c r="AA1031" s="9"/>
      <c r="AB1031" s="9"/>
      <c r="AC1031" s="9"/>
      <c r="AD1031" s="9"/>
      <c r="AE1031" s="9"/>
      <c r="AF1031" s="9"/>
      <c r="AG1031" s="9"/>
      <c r="AH1031" s="9"/>
      <c r="AI1031" s="9"/>
      <c r="AJ1031" s="9"/>
    </row>
    <row r="1032" spans="1:36" ht="15.75" customHeight="1">
      <c r="A1032" s="9"/>
      <c r="B1032" s="10"/>
      <c r="C1032" s="9"/>
      <c r="D1032" s="10"/>
      <c r="E1032" s="11"/>
      <c r="F1032" s="20"/>
      <c r="G1032" s="20"/>
      <c r="H1032" s="9"/>
      <c r="I1032" s="9"/>
      <c r="J1032" s="9"/>
      <c r="K1032" s="9"/>
      <c r="L1032" s="9"/>
      <c r="M1032" s="9"/>
      <c r="N1032" s="9"/>
      <c r="O1032" s="9"/>
      <c r="P1032" s="9"/>
      <c r="Q1032" s="9"/>
      <c r="R1032" s="9"/>
      <c r="S1032" s="9"/>
      <c r="T1032" s="9"/>
      <c r="U1032" s="9"/>
      <c r="V1032" s="9"/>
      <c r="W1032" s="9"/>
      <c r="X1032" s="9"/>
      <c r="Y1032" s="9"/>
      <c r="Z1032" s="9"/>
      <c r="AA1032" s="9"/>
      <c r="AB1032" s="9"/>
      <c r="AC1032" s="9"/>
      <c r="AD1032" s="9"/>
      <c r="AE1032" s="9"/>
      <c r="AF1032" s="9"/>
      <c r="AG1032" s="9"/>
      <c r="AH1032" s="9"/>
      <c r="AI1032" s="9"/>
      <c r="AJ1032" s="9"/>
    </row>
    <row r="1033" spans="1:36" ht="15.75" customHeight="1">
      <c r="A1033" s="9"/>
      <c r="B1033" s="10"/>
      <c r="C1033" s="9"/>
      <c r="D1033" s="10"/>
      <c r="E1033" s="11"/>
      <c r="F1033" s="20"/>
      <c r="G1033" s="20"/>
      <c r="H1033" s="9"/>
      <c r="I1033" s="9"/>
      <c r="J1033" s="9"/>
      <c r="K1033" s="9"/>
      <c r="L1033" s="9"/>
      <c r="M1033" s="9"/>
      <c r="N1033" s="9"/>
      <c r="O1033" s="9"/>
      <c r="P1033" s="9"/>
      <c r="Q1033" s="9"/>
      <c r="R1033" s="9"/>
      <c r="S1033" s="9"/>
      <c r="T1033" s="9"/>
      <c r="U1033" s="9"/>
      <c r="V1033" s="9"/>
      <c r="W1033" s="9"/>
      <c r="X1033" s="9"/>
      <c r="Y1033" s="9"/>
      <c r="Z1033" s="9"/>
      <c r="AA1033" s="9"/>
      <c r="AB1033" s="9"/>
      <c r="AC1033" s="9"/>
      <c r="AD1033" s="9"/>
      <c r="AE1033" s="9"/>
      <c r="AF1033" s="9"/>
      <c r="AG1033" s="9"/>
      <c r="AH1033" s="9"/>
      <c r="AI1033" s="9"/>
      <c r="AJ1033" s="9"/>
    </row>
    <row r="1034" spans="1:36" ht="15" customHeight="1">
      <c r="B1034" s="10"/>
      <c r="C1034" s="9"/>
      <c r="D1034" s="10"/>
      <c r="E1034" s="11"/>
      <c r="F1034" s="20"/>
      <c r="G1034" s="20"/>
    </row>
    <row r="1035" spans="1:36" ht="15" customHeight="1">
      <c r="B1035" s="10"/>
      <c r="C1035" s="9"/>
      <c r="D1035" s="10"/>
      <c r="E1035" s="11"/>
      <c r="F1035" s="20"/>
      <c r="G1035" s="20"/>
    </row>
    <row r="1036" spans="1:36" ht="15" customHeight="1">
      <c r="B1036" s="10"/>
      <c r="C1036" s="9"/>
      <c r="D1036" s="10"/>
      <c r="E1036" s="11"/>
      <c r="F1036" s="20"/>
      <c r="G1036" s="20"/>
    </row>
    <row r="1037" spans="1:36" ht="15" customHeight="1">
      <c r="B1037" s="10"/>
      <c r="C1037" s="9"/>
      <c r="D1037" s="10"/>
      <c r="E1037" s="11"/>
      <c r="F1037" s="20"/>
      <c r="G1037" s="20"/>
    </row>
    <row r="1038" spans="1:36" ht="15" customHeight="1">
      <c r="B1038" s="10"/>
      <c r="C1038" s="9"/>
      <c r="D1038" s="10"/>
      <c r="E1038" s="11"/>
      <c r="F1038" s="20"/>
      <c r="G1038" s="20"/>
    </row>
  </sheetData>
  <mergeCells count="3">
    <mergeCell ref="B2:G2"/>
    <mergeCell ref="B189:G189"/>
    <mergeCell ref="B211:G211"/>
  </mergeCells>
  <conditionalFormatting sqref="F6:G30 F44:G44">
    <cfRule type="cellIs" dxfId="5" priority="2" operator="equal">
      <formula>0</formula>
    </cfRule>
  </conditionalFormatting>
  <conditionalFormatting sqref="F32:G33 F36:G36 F42:G42 F47:G49 F52:G57 F59:G59 F62:G63 F65:G66 F69:G69 F88:G90 F93:G93 F170:G186 F188:G188 F208:G208 F210:G210 F214:G225 F227:G230 F232:G232 F234:G234 F236:G237 F239:G240">
    <cfRule type="cellIs" dxfId="4" priority="3" operator="equal">
      <formula>0</formula>
    </cfRule>
  </conditionalFormatting>
  <conditionalFormatting sqref="F96:G168">
    <cfRule type="cellIs" dxfId="3" priority="1" operator="equal">
      <formula>0</formula>
    </cfRule>
  </conditionalFormatting>
  <pageMargins left="0.25" right="0.25" top="0.75" bottom="0.75" header="0" footer="0"/>
  <pageSetup paperSize="9" scale="89" fitToHeight="0" orientation="portrait" r:id="rId1"/>
  <rowBreaks count="2" manualBreakCount="2">
    <brk id="131" min="1" max="6" man="1"/>
    <brk id="167" min="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29E3-AE19-4DD5-97EF-CFFE9DFE64D3}">
  <sheetPr>
    <tabColor rgb="FFFF0000"/>
    <pageSetUpPr fitToPage="1"/>
  </sheetPr>
  <dimension ref="A1:AJ1038"/>
  <sheetViews>
    <sheetView tabSelected="1" view="pageBreakPreview" topLeftCell="A38" zoomScaleNormal="100" zoomScaleSheetLayoutView="100" workbookViewId="0">
      <selection activeCell="C40" sqref="C40"/>
    </sheetView>
  </sheetViews>
  <sheetFormatPr defaultColWidth="14.42578125" defaultRowHeight="15" customHeight="1"/>
  <cols>
    <col min="1" max="1" width="8.7109375" style="12" customWidth="1"/>
    <col min="2" max="2" width="7.7109375" style="17" customWidth="1"/>
    <col min="3" max="3" width="57.85546875" style="12" customWidth="1"/>
    <col min="4" max="4" width="7.7109375" style="12" customWidth="1"/>
    <col min="5" max="5" width="8.28515625" style="12" customWidth="1"/>
    <col min="6" max="6" width="17.42578125" style="21" customWidth="1"/>
    <col min="7" max="7" width="19.42578125" style="21" customWidth="1"/>
    <col min="8" max="8" width="33.28515625" style="12" customWidth="1"/>
    <col min="9" max="11" width="8.7109375" style="12" customWidth="1"/>
    <col min="12" max="12" width="62.28515625" style="12" customWidth="1"/>
    <col min="13" max="26" width="8.7109375" style="12" customWidth="1"/>
    <col min="27" max="27" width="4.42578125" style="12" customWidth="1"/>
    <col min="28" max="28" width="7.42578125" style="12" customWidth="1"/>
    <col min="29" max="34" width="8.7109375" style="12" customWidth="1"/>
    <col min="35" max="35" width="5.28515625" style="12" customWidth="1"/>
    <col min="36" max="36" width="4.7109375" style="12" customWidth="1"/>
    <col min="37" max="16384" width="14.42578125" style="12"/>
  </cols>
  <sheetData>
    <row r="1" spans="1:36" ht="13.9">
      <c r="A1" s="9"/>
      <c r="B1" s="10"/>
      <c r="C1" s="9"/>
      <c r="D1" s="10"/>
      <c r="E1" s="11"/>
      <c r="G1" s="20"/>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2" spans="1:36" ht="57" customHeight="1">
      <c r="A2" s="13"/>
      <c r="B2" s="139" t="s">
        <v>241</v>
      </c>
      <c r="C2" s="140"/>
      <c r="D2" s="140"/>
      <c r="E2" s="140"/>
      <c r="F2" s="140"/>
      <c r="G2" s="141"/>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row>
    <row r="3" spans="1:36" ht="14.45">
      <c r="A3" s="13"/>
      <c r="B3" s="29"/>
      <c r="C3" s="30" t="s">
        <v>14</v>
      </c>
      <c r="D3" s="29"/>
      <c r="E3" s="31"/>
      <c r="F3" s="32"/>
      <c r="G3" s="32"/>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6" ht="44.25" customHeight="1">
      <c r="A4" s="13"/>
      <c r="B4" s="122" t="s">
        <v>15</v>
      </c>
      <c r="C4" s="123" t="s">
        <v>16</v>
      </c>
      <c r="D4" s="123" t="s">
        <v>4</v>
      </c>
      <c r="E4" s="124" t="s">
        <v>17</v>
      </c>
      <c r="F4" s="125" t="s">
        <v>18</v>
      </c>
      <c r="G4" s="125" t="s">
        <v>242</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5" spans="1:36">
      <c r="A5" s="13"/>
      <c r="B5" s="126"/>
      <c r="C5" s="127"/>
      <c r="D5" s="127"/>
      <c r="E5" s="128"/>
      <c r="F5" s="129"/>
      <c r="G5" s="129"/>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ht="27.75" customHeight="1">
      <c r="A6" s="13"/>
      <c r="B6" s="33" t="s">
        <v>20</v>
      </c>
      <c r="C6" s="34" t="s">
        <v>21</v>
      </c>
      <c r="D6" s="35" t="s">
        <v>22</v>
      </c>
      <c r="E6" s="36">
        <v>110</v>
      </c>
      <c r="F6" s="37"/>
      <c r="G6" s="37">
        <f t="shared" ref="G6:G23" si="0">F6*E6</f>
        <v>0</v>
      </c>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21.75" customHeight="1">
      <c r="A7" s="13"/>
      <c r="B7" s="33" t="s">
        <v>23</v>
      </c>
      <c r="C7" s="34" t="s">
        <v>24</v>
      </c>
      <c r="D7" s="35" t="s">
        <v>22</v>
      </c>
      <c r="E7" s="36">
        <v>43</v>
      </c>
      <c r="F7" s="37"/>
      <c r="G7" s="37">
        <f t="shared" si="0"/>
        <v>0</v>
      </c>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spans="1:36" ht="26.25" customHeight="1">
      <c r="A8" s="13"/>
      <c r="B8" s="33" t="s">
        <v>25</v>
      </c>
      <c r="C8" s="34" t="s">
        <v>26</v>
      </c>
      <c r="D8" s="35" t="s">
        <v>27</v>
      </c>
      <c r="E8" s="36">
        <v>105</v>
      </c>
      <c r="F8" s="37"/>
      <c r="G8" s="37">
        <f t="shared" si="0"/>
        <v>0</v>
      </c>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ht="39" customHeight="1">
      <c r="A9" s="13"/>
      <c r="B9" s="33" t="s">
        <v>28</v>
      </c>
      <c r="C9" s="34" t="s">
        <v>29</v>
      </c>
      <c r="D9" s="35" t="s">
        <v>8</v>
      </c>
      <c r="E9" s="36">
        <v>2</v>
      </c>
      <c r="F9" s="37"/>
      <c r="G9" s="37">
        <f t="shared" si="0"/>
        <v>0</v>
      </c>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row r="10" spans="1:36" ht="102.75" customHeight="1">
      <c r="A10" s="13"/>
      <c r="B10" s="33" t="s">
        <v>30</v>
      </c>
      <c r="C10" s="34" t="s">
        <v>31</v>
      </c>
      <c r="D10" s="35" t="s">
        <v>27</v>
      </c>
      <c r="E10" s="36">
        <v>226</v>
      </c>
      <c r="F10" s="37"/>
      <c r="G10" s="37">
        <f t="shared" si="0"/>
        <v>0</v>
      </c>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row>
    <row r="11" spans="1:36" ht="14.45">
      <c r="A11" s="13"/>
      <c r="B11" s="33"/>
      <c r="C11" s="34"/>
      <c r="D11" s="35"/>
      <c r="E11" s="36"/>
      <c r="F11" s="37"/>
      <c r="G11" s="37">
        <f t="shared" si="0"/>
        <v>0</v>
      </c>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6" ht="15.6">
      <c r="A12" s="9"/>
      <c r="B12" s="38"/>
      <c r="C12" s="39" t="s">
        <v>32</v>
      </c>
      <c r="D12" s="40"/>
      <c r="E12" s="41"/>
      <c r="F12" s="37"/>
      <c r="G12" s="37">
        <f t="shared" si="0"/>
        <v>0</v>
      </c>
      <c r="H12" s="9"/>
      <c r="I12" s="9"/>
      <c r="J12" s="9"/>
      <c r="K12" s="9"/>
      <c r="L12" s="9"/>
      <c r="M12" s="9"/>
      <c r="N12" s="9"/>
      <c r="O12" s="9"/>
      <c r="P12" s="9"/>
      <c r="Q12" s="9"/>
      <c r="R12" s="9"/>
      <c r="S12" s="9"/>
      <c r="T12" s="9"/>
      <c r="U12" s="9"/>
      <c r="V12" s="9"/>
      <c r="W12" s="9"/>
      <c r="X12" s="9"/>
      <c r="Y12" s="9"/>
      <c r="Z12" s="9"/>
      <c r="AA12" s="9"/>
      <c r="AB12" s="11"/>
      <c r="AC12" s="9"/>
      <c r="AD12" s="9"/>
      <c r="AE12" s="9"/>
      <c r="AF12" s="9"/>
      <c r="AG12" s="9"/>
      <c r="AH12" s="9"/>
      <c r="AI12" s="9"/>
      <c r="AJ12" s="9"/>
    </row>
    <row r="13" spans="1:36" ht="31.15">
      <c r="A13" s="9"/>
      <c r="B13" s="38"/>
      <c r="C13" s="39" t="s">
        <v>33</v>
      </c>
      <c r="D13" s="40"/>
      <c r="E13" s="41"/>
      <c r="F13" s="37"/>
      <c r="G13" s="37">
        <f t="shared" si="0"/>
        <v>0</v>
      </c>
      <c r="H13" s="9"/>
      <c r="I13" s="9"/>
      <c r="J13" s="9"/>
      <c r="K13" s="9"/>
      <c r="L13" s="9"/>
      <c r="M13" s="9"/>
      <c r="N13" s="9"/>
      <c r="O13" s="9"/>
      <c r="P13" s="9"/>
      <c r="Q13" s="9"/>
      <c r="R13" s="9"/>
      <c r="S13" s="9"/>
      <c r="T13" s="9"/>
      <c r="U13" s="9"/>
      <c r="V13" s="9"/>
      <c r="W13" s="9"/>
      <c r="X13" s="9"/>
      <c r="Y13" s="9"/>
      <c r="Z13" s="9"/>
      <c r="AA13" s="9"/>
      <c r="AB13" s="11"/>
      <c r="AC13" s="9"/>
      <c r="AD13" s="9"/>
      <c r="AE13" s="9"/>
      <c r="AF13" s="9"/>
      <c r="AG13" s="9"/>
      <c r="AH13" s="9"/>
      <c r="AI13" s="9"/>
      <c r="AJ13" s="9"/>
    </row>
    <row r="14" spans="1:36" ht="22.5" customHeight="1">
      <c r="A14" s="9"/>
      <c r="B14" s="42" t="s">
        <v>34</v>
      </c>
      <c r="C14" s="43" t="s">
        <v>35</v>
      </c>
      <c r="D14" s="44" t="s">
        <v>36</v>
      </c>
      <c r="E14" s="45">
        <v>3</v>
      </c>
      <c r="F14" s="37"/>
      <c r="G14" s="37">
        <f t="shared" si="0"/>
        <v>0</v>
      </c>
      <c r="H14" s="9"/>
      <c r="I14" s="9"/>
      <c r="J14" s="9"/>
      <c r="K14" s="9"/>
      <c r="L14" s="9"/>
      <c r="M14" s="9"/>
      <c r="N14" s="9"/>
      <c r="O14" s="9"/>
      <c r="P14" s="9"/>
      <c r="Q14" s="9"/>
      <c r="R14" s="9"/>
      <c r="S14" s="9"/>
      <c r="T14" s="9"/>
      <c r="U14" s="9"/>
      <c r="V14" s="9"/>
      <c r="W14" s="9"/>
      <c r="X14" s="9"/>
      <c r="Y14" s="9"/>
      <c r="Z14" s="9"/>
      <c r="AA14" s="9"/>
      <c r="AB14" s="11"/>
      <c r="AC14" s="9"/>
      <c r="AD14" s="9"/>
      <c r="AE14" s="9"/>
      <c r="AF14" s="9"/>
      <c r="AG14" s="9"/>
      <c r="AH14" s="9"/>
      <c r="AI14" s="9"/>
      <c r="AJ14" s="9"/>
    </row>
    <row r="15" spans="1:36" ht="15.6">
      <c r="A15" s="9"/>
      <c r="B15" s="42"/>
      <c r="C15" s="43"/>
      <c r="D15" s="44"/>
      <c r="E15" s="45"/>
      <c r="F15" s="37"/>
      <c r="G15" s="37">
        <f t="shared" si="0"/>
        <v>0</v>
      </c>
      <c r="H15" s="9"/>
      <c r="I15" s="9"/>
      <c r="J15" s="9"/>
      <c r="K15" s="9"/>
      <c r="L15" s="9"/>
      <c r="M15" s="9"/>
      <c r="N15" s="9"/>
      <c r="O15" s="9"/>
      <c r="P15" s="9"/>
      <c r="Q15" s="9"/>
      <c r="R15" s="9"/>
      <c r="S15" s="9"/>
      <c r="T15" s="9"/>
      <c r="U15" s="9"/>
      <c r="V15" s="9"/>
      <c r="W15" s="9"/>
      <c r="X15" s="9"/>
      <c r="Y15" s="9"/>
      <c r="Z15" s="9"/>
      <c r="AA15" s="9"/>
      <c r="AB15" s="11"/>
      <c r="AC15" s="9"/>
      <c r="AD15" s="9"/>
      <c r="AE15" s="9"/>
      <c r="AF15" s="9"/>
      <c r="AG15" s="9"/>
      <c r="AH15" s="9"/>
      <c r="AI15" s="9"/>
      <c r="AJ15" s="9"/>
    </row>
    <row r="16" spans="1:36" ht="63" customHeight="1">
      <c r="A16" s="9"/>
      <c r="B16" s="42"/>
      <c r="C16" s="39" t="s">
        <v>37</v>
      </c>
      <c r="D16" s="44"/>
      <c r="E16" s="45"/>
      <c r="F16" s="37"/>
      <c r="G16" s="37">
        <f t="shared" si="0"/>
        <v>0</v>
      </c>
      <c r="H16" s="9"/>
      <c r="I16" s="9"/>
      <c r="J16" s="9"/>
      <c r="K16" s="9"/>
      <c r="L16" s="9"/>
      <c r="M16" s="9"/>
      <c r="N16" s="9"/>
      <c r="O16" s="9"/>
      <c r="P16" s="9"/>
      <c r="Q16" s="9"/>
      <c r="R16" s="9"/>
      <c r="S16" s="9"/>
      <c r="T16" s="9"/>
      <c r="U16" s="9"/>
      <c r="V16" s="9"/>
      <c r="W16" s="9"/>
      <c r="X16" s="9"/>
      <c r="Y16" s="9"/>
      <c r="Z16" s="9"/>
      <c r="AA16" s="9">
        <v>0.6</v>
      </c>
      <c r="AB16" s="11">
        <f>AA16*E16</f>
        <v>0</v>
      </c>
      <c r="AC16" s="9"/>
      <c r="AD16" s="9"/>
      <c r="AE16" s="9"/>
      <c r="AF16" s="9"/>
      <c r="AG16" s="9"/>
      <c r="AH16" s="9"/>
      <c r="AI16" s="9"/>
      <c r="AJ16" s="9"/>
    </row>
    <row r="17" spans="1:36" ht="15.6">
      <c r="A17" s="9"/>
      <c r="B17" s="42" t="s">
        <v>38</v>
      </c>
      <c r="C17" s="43" t="s">
        <v>39</v>
      </c>
      <c r="D17" s="33" t="s">
        <v>40</v>
      </c>
      <c r="E17" s="46">
        <v>200</v>
      </c>
      <c r="F17" s="37"/>
      <c r="G17" s="37">
        <f t="shared" si="0"/>
        <v>0</v>
      </c>
      <c r="H17" s="9"/>
      <c r="I17" s="9"/>
      <c r="J17" s="9"/>
      <c r="K17" s="9"/>
      <c r="L17" s="9"/>
      <c r="M17" s="9"/>
      <c r="N17" s="9"/>
      <c r="O17" s="9"/>
      <c r="P17" s="9"/>
      <c r="Q17" s="9"/>
      <c r="R17" s="9"/>
      <c r="S17" s="9"/>
      <c r="T17" s="9"/>
      <c r="U17" s="9"/>
      <c r="V17" s="9"/>
      <c r="W17" s="9"/>
      <c r="X17" s="9"/>
      <c r="Y17" s="9"/>
      <c r="Z17" s="9"/>
      <c r="AA17" s="9"/>
      <c r="AB17" s="11"/>
      <c r="AC17" s="9"/>
      <c r="AD17" s="9"/>
      <c r="AE17" s="9"/>
      <c r="AF17" s="9"/>
      <c r="AG17" s="9"/>
      <c r="AH17" s="9"/>
      <c r="AI17" s="9"/>
      <c r="AJ17" s="9"/>
    </row>
    <row r="18" spans="1:36" ht="22.5" customHeight="1">
      <c r="A18" s="9"/>
      <c r="B18" s="42" t="s">
        <v>41</v>
      </c>
      <c r="C18" s="43" t="s">
        <v>42</v>
      </c>
      <c r="D18" s="33" t="s">
        <v>40</v>
      </c>
      <c r="E18" s="46">
        <v>125</v>
      </c>
      <c r="F18" s="37"/>
      <c r="G18" s="37">
        <f t="shared" si="0"/>
        <v>0</v>
      </c>
      <c r="H18" s="9"/>
      <c r="I18" s="9"/>
      <c r="J18" s="9"/>
      <c r="K18" s="9"/>
      <c r="L18" s="9"/>
      <c r="M18" s="9"/>
      <c r="N18" s="9"/>
      <c r="O18" s="9"/>
      <c r="P18" s="9"/>
      <c r="Q18" s="9"/>
      <c r="R18" s="9"/>
      <c r="S18" s="9"/>
      <c r="T18" s="9"/>
      <c r="U18" s="9"/>
      <c r="V18" s="9"/>
      <c r="W18" s="9"/>
      <c r="X18" s="9"/>
      <c r="Y18" s="9"/>
      <c r="Z18" s="9"/>
      <c r="AA18" s="9"/>
      <c r="AB18" s="11"/>
      <c r="AC18" s="9"/>
      <c r="AD18" s="9"/>
      <c r="AE18" s="9"/>
      <c r="AF18" s="9"/>
      <c r="AG18" s="9"/>
      <c r="AH18" s="9"/>
      <c r="AI18" s="9"/>
      <c r="AJ18" s="9"/>
    </row>
    <row r="19" spans="1:36" ht="51" customHeight="1">
      <c r="A19" s="9"/>
      <c r="B19" s="42"/>
      <c r="C19" s="43" t="s">
        <v>43</v>
      </c>
      <c r="D19" s="33" t="s">
        <v>40</v>
      </c>
      <c r="E19" s="46">
        <v>52</v>
      </c>
      <c r="F19" s="37"/>
      <c r="G19" s="37">
        <f t="shared" si="0"/>
        <v>0</v>
      </c>
      <c r="H19" s="9"/>
      <c r="I19" s="9"/>
      <c r="J19" s="9"/>
      <c r="K19" s="9"/>
      <c r="L19" s="9"/>
      <c r="M19" s="9"/>
      <c r="N19" s="9"/>
      <c r="O19" s="9"/>
      <c r="P19" s="9"/>
      <c r="Q19" s="9"/>
      <c r="R19" s="9"/>
      <c r="S19" s="9"/>
      <c r="T19" s="9"/>
      <c r="U19" s="9"/>
      <c r="V19" s="9"/>
      <c r="W19" s="9"/>
      <c r="X19" s="9"/>
      <c r="Y19" s="9"/>
      <c r="Z19" s="9"/>
      <c r="AA19" s="9"/>
      <c r="AB19" s="11"/>
      <c r="AC19" s="9"/>
      <c r="AD19" s="9"/>
      <c r="AE19" s="9"/>
      <c r="AF19" s="9"/>
      <c r="AG19" s="9"/>
      <c r="AH19" s="9"/>
      <c r="AI19" s="9"/>
      <c r="AJ19" s="9"/>
    </row>
    <row r="20" spans="1:36" ht="15.6">
      <c r="A20" s="9"/>
      <c r="B20" s="42"/>
      <c r="C20" s="43"/>
      <c r="D20" s="44"/>
      <c r="E20" s="45"/>
      <c r="F20" s="37"/>
      <c r="G20" s="37">
        <f t="shared" si="0"/>
        <v>0</v>
      </c>
      <c r="H20" s="9"/>
      <c r="I20" s="9"/>
      <c r="J20" s="9"/>
      <c r="K20" s="9"/>
      <c r="L20" s="9"/>
      <c r="M20" s="9"/>
      <c r="N20" s="9"/>
      <c r="O20" s="9"/>
      <c r="P20" s="9"/>
      <c r="Q20" s="9"/>
      <c r="R20" s="9"/>
      <c r="S20" s="9"/>
      <c r="T20" s="9"/>
      <c r="U20" s="9"/>
      <c r="V20" s="9"/>
      <c r="W20" s="9"/>
      <c r="X20" s="9"/>
      <c r="Y20" s="9"/>
      <c r="Z20" s="9"/>
      <c r="AA20" s="9"/>
      <c r="AB20" s="11"/>
      <c r="AC20" s="9"/>
      <c r="AD20" s="9"/>
      <c r="AE20" s="9"/>
      <c r="AF20" s="9"/>
      <c r="AG20" s="9"/>
      <c r="AH20" s="9"/>
      <c r="AI20" s="9"/>
      <c r="AJ20" s="9"/>
    </row>
    <row r="21" spans="1:36" ht="15.75" customHeight="1">
      <c r="A21" s="9"/>
      <c r="B21" s="42"/>
      <c r="C21" s="39" t="s">
        <v>44</v>
      </c>
      <c r="D21" s="44"/>
      <c r="E21" s="45"/>
      <c r="F21" s="37"/>
      <c r="G21" s="37">
        <f t="shared" si="0"/>
        <v>0</v>
      </c>
      <c r="H21" s="9"/>
      <c r="I21" s="9"/>
      <c r="J21" s="9"/>
      <c r="K21" s="9"/>
      <c r="L21" s="9"/>
      <c r="M21" s="9"/>
      <c r="N21" s="9"/>
      <c r="O21" s="9"/>
      <c r="P21" s="9"/>
      <c r="Q21" s="9"/>
      <c r="R21" s="9"/>
      <c r="S21" s="9"/>
      <c r="T21" s="9"/>
      <c r="U21" s="9"/>
      <c r="V21" s="9"/>
      <c r="W21" s="9"/>
      <c r="X21" s="9"/>
      <c r="Y21" s="9"/>
      <c r="Z21" s="9"/>
      <c r="AA21" s="9">
        <v>0.6</v>
      </c>
      <c r="AB21" s="11">
        <f>AA21*E21</f>
        <v>0</v>
      </c>
      <c r="AC21" s="9"/>
      <c r="AD21" s="9"/>
      <c r="AE21" s="9"/>
      <c r="AF21" s="9"/>
      <c r="AG21" s="9"/>
      <c r="AH21" s="9"/>
      <c r="AI21" s="9"/>
      <c r="AJ21" s="9"/>
    </row>
    <row r="22" spans="1:36" ht="15.75" customHeight="1">
      <c r="A22" s="9"/>
      <c r="B22" s="42"/>
      <c r="C22" s="39" t="s">
        <v>45</v>
      </c>
      <c r="D22" s="47"/>
      <c r="E22" s="48"/>
      <c r="F22" s="37"/>
      <c r="G22" s="37">
        <f t="shared" si="0"/>
        <v>0</v>
      </c>
      <c r="H22" s="9"/>
      <c r="I22" s="9"/>
      <c r="J22" s="9"/>
      <c r="K22" s="9"/>
      <c r="L22" s="9"/>
      <c r="M22" s="9"/>
      <c r="N22" s="9"/>
      <c r="O22" s="9"/>
      <c r="P22" s="9"/>
      <c r="Q22" s="9"/>
      <c r="R22" s="9"/>
      <c r="S22" s="9"/>
      <c r="T22" s="9"/>
      <c r="U22" s="9"/>
      <c r="V22" s="9"/>
      <c r="W22" s="9"/>
      <c r="X22" s="9"/>
      <c r="Y22" s="9"/>
      <c r="Z22" s="9"/>
      <c r="AA22" s="9">
        <v>0.6</v>
      </c>
      <c r="AB22" s="11">
        <f>AA22*E22</f>
        <v>0</v>
      </c>
      <c r="AC22" s="9"/>
      <c r="AD22" s="9"/>
      <c r="AE22" s="9"/>
      <c r="AF22" s="9"/>
      <c r="AG22" s="9"/>
      <c r="AH22" s="9"/>
      <c r="AI22" s="9"/>
      <c r="AJ22" s="9"/>
    </row>
    <row r="23" spans="1:36" ht="43.15" customHeight="1">
      <c r="A23" s="9"/>
      <c r="B23" s="42" t="s">
        <v>46</v>
      </c>
      <c r="C23" s="43" t="s">
        <v>47</v>
      </c>
      <c r="D23" s="33" t="s">
        <v>48</v>
      </c>
      <c r="E23" s="46">
        <v>45</v>
      </c>
      <c r="F23" s="37"/>
      <c r="G23" s="37">
        <f t="shared" si="0"/>
        <v>0</v>
      </c>
      <c r="H23" s="9"/>
      <c r="I23" s="9"/>
      <c r="J23" s="9"/>
      <c r="K23" s="9"/>
      <c r="L23" s="9"/>
      <c r="M23" s="9"/>
      <c r="N23" s="9"/>
      <c r="O23" s="9"/>
      <c r="P23" s="9"/>
      <c r="Q23" s="9"/>
      <c r="R23" s="9"/>
      <c r="S23" s="9"/>
      <c r="T23" s="9"/>
      <c r="U23" s="9"/>
      <c r="V23" s="9"/>
      <c r="W23" s="9"/>
      <c r="X23" s="9"/>
      <c r="Y23" s="9"/>
      <c r="Z23" s="9"/>
      <c r="AA23" s="9">
        <v>0.6</v>
      </c>
      <c r="AB23" s="11" t="e">
        <f>AA23*#REF!</f>
        <v>#REF!</v>
      </c>
      <c r="AC23" s="9"/>
      <c r="AD23" s="9"/>
      <c r="AE23" s="9"/>
      <c r="AF23" s="9"/>
      <c r="AG23" s="9"/>
      <c r="AH23" s="9"/>
      <c r="AI23" s="9"/>
      <c r="AJ23" s="9"/>
    </row>
    <row r="24" spans="1:36" ht="15.75" customHeight="1">
      <c r="A24" s="13"/>
      <c r="B24" s="33"/>
      <c r="C24" s="34"/>
      <c r="D24" s="35"/>
      <c r="E24" s="49"/>
      <c r="F24" s="37"/>
      <c r="G24" s="37"/>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spans="1:36" ht="15.75" customHeight="1">
      <c r="A25" s="13"/>
      <c r="B25" s="50"/>
      <c r="C25" s="51" t="s">
        <v>49</v>
      </c>
      <c r="D25" s="52"/>
      <c r="E25" s="53"/>
      <c r="F25" s="54"/>
      <c r="G25" s="54"/>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row>
    <row r="26" spans="1:36" ht="30.4" customHeight="1">
      <c r="A26" s="13"/>
      <c r="B26" s="50" t="s">
        <v>50</v>
      </c>
      <c r="C26" s="55" t="s">
        <v>51</v>
      </c>
      <c r="D26" s="50" t="s">
        <v>22</v>
      </c>
      <c r="E26" s="53">
        <v>8</v>
      </c>
      <c r="F26" s="54"/>
      <c r="G26" s="54">
        <f>E26*F26</f>
        <v>0</v>
      </c>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1:36" ht="15.75" customHeight="1">
      <c r="A27" s="13"/>
      <c r="B27" s="50" t="s">
        <v>52</v>
      </c>
      <c r="C27" s="55" t="s">
        <v>53</v>
      </c>
      <c r="D27" s="50" t="s">
        <v>27</v>
      </c>
      <c r="E27" s="53">
        <v>9</v>
      </c>
      <c r="F27" s="54"/>
      <c r="G27" s="54">
        <f>E27*F27</f>
        <v>0</v>
      </c>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row>
    <row r="28" spans="1:36" ht="15.75" customHeight="1">
      <c r="A28" s="13"/>
      <c r="B28" s="50" t="s">
        <v>54</v>
      </c>
      <c r="C28" s="55" t="s">
        <v>55</v>
      </c>
      <c r="D28" s="50" t="s">
        <v>27</v>
      </c>
      <c r="E28" s="53">
        <v>9</v>
      </c>
      <c r="F28" s="54"/>
      <c r="G28" s="54">
        <f>E28*F28</f>
        <v>0</v>
      </c>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row>
    <row r="29" spans="1:36" ht="15.75" customHeight="1">
      <c r="A29" s="13"/>
      <c r="B29" s="56"/>
      <c r="C29" s="57"/>
      <c r="D29" s="58"/>
      <c r="E29" s="59"/>
      <c r="F29" s="60"/>
      <c r="G29" s="60"/>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row>
    <row r="30" spans="1:36" ht="15.75" customHeight="1">
      <c r="A30" s="13"/>
      <c r="B30" s="33"/>
      <c r="C30" s="33"/>
      <c r="D30" s="35"/>
      <c r="E30" s="49"/>
      <c r="F30" s="37"/>
      <c r="G30" s="37"/>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row>
    <row r="31" spans="1:36" ht="15.75" customHeight="1">
      <c r="A31" s="13"/>
      <c r="B31" s="61"/>
      <c r="C31" s="62" t="s">
        <v>56</v>
      </c>
      <c r="D31" s="63"/>
      <c r="E31" s="64"/>
      <c r="F31" s="65"/>
      <c r="G31" s="65">
        <f>SUM(G6:G28)</f>
        <v>0</v>
      </c>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row>
    <row r="32" spans="1:36" ht="15.4" customHeight="1">
      <c r="A32" s="13"/>
      <c r="B32" s="29"/>
      <c r="C32" s="34"/>
      <c r="D32" s="35"/>
      <c r="E32" s="49"/>
      <c r="F32" s="37"/>
      <c r="G32" s="37"/>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row>
    <row r="33" spans="1:36" ht="15.75" customHeight="1">
      <c r="A33" s="14"/>
      <c r="B33" s="66">
        <v>2</v>
      </c>
      <c r="C33" s="67" t="s">
        <v>57</v>
      </c>
      <c r="D33" s="66"/>
      <c r="E33" s="68"/>
      <c r="F33" s="37"/>
      <c r="G33" s="37"/>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33.75" customHeight="1">
      <c r="A34" s="14"/>
      <c r="B34" s="122" t="s">
        <v>15</v>
      </c>
      <c r="C34" s="123" t="s">
        <v>16</v>
      </c>
      <c r="D34" s="123" t="s">
        <v>4</v>
      </c>
      <c r="E34" s="124" t="s">
        <v>17</v>
      </c>
      <c r="F34" s="125" t="s">
        <v>68</v>
      </c>
      <c r="G34" s="125" t="s">
        <v>69</v>
      </c>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ht="15.75" customHeight="1">
      <c r="A35" s="14"/>
      <c r="B35" s="126"/>
      <c r="C35" s="127"/>
      <c r="D35" s="127"/>
      <c r="E35" s="128"/>
      <c r="F35" s="129"/>
      <c r="G35" s="129"/>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row>
    <row r="36" spans="1:36" ht="363" customHeight="1">
      <c r="B36" s="35" t="s">
        <v>20</v>
      </c>
      <c r="C36" s="69" t="s">
        <v>59</v>
      </c>
      <c r="D36" s="35" t="s">
        <v>8</v>
      </c>
      <c r="E36" s="70">
        <v>12</v>
      </c>
      <c r="F36" s="37"/>
      <c r="G36" s="37">
        <f>F36*E36</f>
        <v>0</v>
      </c>
      <c r="AA36" s="9">
        <v>0.6</v>
      </c>
      <c r="AB36" s="11">
        <f>AA36*E36</f>
        <v>7.1999999999999993</v>
      </c>
    </row>
    <row r="37" spans="1:36" ht="42" customHeight="1">
      <c r="B37" s="71" t="s">
        <v>23</v>
      </c>
      <c r="C37" s="72" t="s">
        <v>60</v>
      </c>
      <c r="D37" s="71" t="s">
        <v>61</v>
      </c>
      <c r="E37" s="74">
        <v>12</v>
      </c>
      <c r="F37" s="75"/>
      <c r="G37" s="75">
        <f t="shared" ref="G37:G41" si="1">F37*E37</f>
        <v>0</v>
      </c>
    </row>
    <row r="38" spans="1:36" ht="58.9" customHeight="1">
      <c r="B38" s="71" t="s">
        <v>25</v>
      </c>
      <c r="C38" s="72" t="s">
        <v>62</v>
      </c>
      <c r="D38" s="71" t="s">
        <v>61</v>
      </c>
      <c r="E38" s="76">
        <v>16</v>
      </c>
      <c r="F38" s="75"/>
      <c r="G38" s="75">
        <f t="shared" si="1"/>
        <v>0</v>
      </c>
    </row>
    <row r="39" spans="1:36" ht="33.4" customHeight="1">
      <c r="B39" s="71" t="s">
        <v>28</v>
      </c>
      <c r="C39" s="72" t="s">
        <v>63</v>
      </c>
      <c r="D39" s="71" t="s">
        <v>61</v>
      </c>
      <c r="E39" s="74">
        <v>30</v>
      </c>
      <c r="F39" s="75"/>
      <c r="G39" s="75">
        <f t="shared" si="1"/>
        <v>0</v>
      </c>
    </row>
    <row r="40" spans="1:36" ht="77.25" customHeight="1">
      <c r="B40" s="71" t="s">
        <v>30</v>
      </c>
      <c r="C40" s="72" t="s">
        <v>64</v>
      </c>
      <c r="D40" s="71" t="s">
        <v>27</v>
      </c>
      <c r="E40" s="74">
        <v>137</v>
      </c>
      <c r="F40" s="75"/>
      <c r="G40" s="75">
        <f t="shared" si="1"/>
        <v>0</v>
      </c>
    </row>
    <row r="41" spans="1:36" ht="46.5" customHeight="1">
      <c r="B41" s="71" t="s">
        <v>34</v>
      </c>
      <c r="C41" s="72" t="s">
        <v>65</v>
      </c>
      <c r="D41" s="71" t="s">
        <v>61</v>
      </c>
      <c r="E41" s="74">
        <v>44</v>
      </c>
      <c r="F41" s="75"/>
      <c r="G41" s="75">
        <f t="shared" si="1"/>
        <v>0</v>
      </c>
    </row>
    <row r="42" spans="1:36" ht="15.75" customHeight="1">
      <c r="B42" s="35"/>
      <c r="C42" s="34"/>
      <c r="D42" s="35"/>
      <c r="E42" s="70"/>
      <c r="F42" s="37"/>
      <c r="G42" s="37"/>
    </row>
    <row r="43" spans="1:36" ht="15.75" customHeight="1">
      <c r="A43" s="13"/>
      <c r="B43" s="61"/>
      <c r="C43" s="62" t="s">
        <v>66</v>
      </c>
      <c r="D43" s="63"/>
      <c r="E43" s="64"/>
      <c r="F43" s="77"/>
      <c r="G43" s="77">
        <f>SUM(G36:G42)</f>
        <v>0</v>
      </c>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ht="15.75" customHeight="1">
      <c r="A44" s="15"/>
      <c r="B44" s="78">
        <v>3</v>
      </c>
      <c r="C44" s="67" t="s">
        <v>67</v>
      </c>
      <c r="D44" s="79"/>
      <c r="E44" s="80"/>
      <c r="F44" s="37"/>
      <c r="G44" s="37"/>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row>
    <row r="45" spans="1:36" ht="30.75" customHeight="1">
      <c r="A45" s="15"/>
      <c r="B45" s="122" t="s">
        <v>15</v>
      </c>
      <c r="C45" s="123" t="s">
        <v>16</v>
      </c>
      <c r="D45" s="123" t="s">
        <v>4</v>
      </c>
      <c r="E45" s="124" t="s">
        <v>17</v>
      </c>
      <c r="F45" s="125" t="s">
        <v>238</v>
      </c>
      <c r="G45" s="125" t="s">
        <v>69</v>
      </c>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row>
    <row r="46" spans="1:36" ht="15.75" customHeight="1">
      <c r="A46" s="15"/>
      <c r="B46" s="126"/>
      <c r="C46" s="127"/>
      <c r="D46" s="127"/>
      <c r="E46" s="128"/>
      <c r="F46" s="129"/>
      <c r="G46" s="129"/>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row>
    <row r="47" spans="1:36" ht="195" customHeight="1">
      <c r="A47" s="13"/>
      <c r="B47" s="29"/>
      <c r="C47" s="30" t="s">
        <v>70</v>
      </c>
      <c r="D47" s="35"/>
      <c r="E47" s="49"/>
      <c r="F47" s="37"/>
      <c r="G47" s="37"/>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ht="15.75" customHeight="1">
      <c r="A48" s="9"/>
      <c r="B48" s="33" t="s">
        <v>20</v>
      </c>
      <c r="C48" s="34" t="s">
        <v>71</v>
      </c>
      <c r="D48" s="33" t="s">
        <v>8</v>
      </c>
      <c r="E48" s="36">
        <v>16</v>
      </c>
      <c r="F48" s="37"/>
      <c r="G48" s="37">
        <f t="shared" ref="G48:G56" si="2">F48*E48</f>
        <v>0</v>
      </c>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ht="51" customHeight="1">
      <c r="A49" s="9"/>
      <c r="B49" s="33" t="s">
        <v>23</v>
      </c>
      <c r="C49" s="34" t="s">
        <v>72</v>
      </c>
      <c r="D49" s="33" t="s">
        <v>8</v>
      </c>
      <c r="E49" s="36">
        <v>1</v>
      </c>
      <c r="F49" s="37"/>
      <c r="G49" s="37">
        <f t="shared" si="2"/>
        <v>0</v>
      </c>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row>
    <row r="50" spans="1:36" ht="112.5" customHeight="1">
      <c r="A50" s="9"/>
      <c r="B50" s="71" t="s">
        <v>25</v>
      </c>
      <c r="C50" s="72" t="s">
        <v>73</v>
      </c>
      <c r="D50" s="71" t="s">
        <v>8</v>
      </c>
      <c r="E50" s="74">
        <v>1</v>
      </c>
      <c r="F50" s="75"/>
      <c r="G50" s="75">
        <f>F50*E50</f>
        <v>0</v>
      </c>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row>
    <row r="51" spans="1:36" ht="69.400000000000006" customHeight="1">
      <c r="A51" s="9"/>
      <c r="B51" s="71"/>
      <c r="C51" s="72" t="s">
        <v>74</v>
      </c>
      <c r="D51" s="73" t="s">
        <v>215</v>
      </c>
      <c r="E51" s="74">
        <v>1</v>
      </c>
      <c r="F51" s="75"/>
      <c r="G51" s="75">
        <f>F51*E51</f>
        <v>0</v>
      </c>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ht="15.75" customHeight="1">
      <c r="A52" s="13"/>
      <c r="B52" s="29"/>
      <c r="C52" s="30"/>
      <c r="D52" s="35"/>
      <c r="E52" s="49"/>
      <c r="F52" s="37"/>
      <c r="G52" s="37">
        <f t="shared" si="2"/>
        <v>0</v>
      </c>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row>
    <row r="53" spans="1:36" ht="92.65" customHeight="1">
      <c r="A53" s="9"/>
      <c r="B53" s="33"/>
      <c r="C53" s="34" t="s">
        <v>75</v>
      </c>
      <c r="D53" s="33"/>
      <c r="E53" s="36"/>
      <c r="F53" s="37"/>
      <c r="G53" s="37">
        <f t="shared" si="2"/>
        <v>0</v>
      </c>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row>
    <row r="54" spans="1:36" ht="28.15" customHeight="1">
      <c r="A54" s="9"/>
      <c r="B54" s="33" t="s">
        <v>28</v>
      </c>
      <c r="C54" s="34" t="s">
        <v>76</v>
      </c>
      <c r="D54" s="33" t="s">
        <v>8</v>
      </c>
      <c r="E54" s="36">
        <v>2</v>
      </c>
      <c r="F54" s="37"/>
      <c r="G54" s="37">
        <f t="shared" si="2"/>
        <v>0</v>
      </c>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ht="28.9" customHeight="1">
      <c r="A55" s="9"/>
      <c r="B55" s="33" t="s">
        <v>30</v>
      </c>
      <c r="C55" s="34" t="s">
        <v>77</v>
      </c>
      <c r="D55" s="33" t="s">
        <v>8</v>
      </c>
      <c r="E55" s="36">
        <v>14</v>
      </c>
      <c r="F55" s="37"/>
      <c r="G55" s="37">
        <f t="shared" si="2"/>
        <v>0</v>
      </c>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ht="33" customHeight="1">
      <c r="A56" s="9"/>
      <c r="B56" s="33" t="s">
        <v>34</v>
      </c>
      <c r="C56" s="34" t="s">
        <v>78</v>
      </c>
      <c r="D56" s="33" t="s">
        <v>8</v>
      </c>
      <c r="E56" s="36">
        <v>1</v>
      </c>
      <c r="F56" s="37"/>
      <c r="G56" s="37">
        <f t="shared" si="2"/>
        <v>0</v>
      </c>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row>
    <row r="57" spans="1:36" ht="21" customHeight="1">
      <c r="A57" s="9"/>
      <c r="B57" s="33"/>
      <c r="C57" s="34"/>
      <c r="D57" s="33"/>
      <c r="E57" s="36"/>
      <c r="F57" s="37"/>
      <c r="G57" s="37"/>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ht="16.149999999999999" customHeight="1">
      <c r="A58" s="13"/>
      <c r="B58" s="61"/>
      <c r="C58" s="62" t="s">
        <v>79</v>
      </c>
      <c r="D58" s="63"/>
      <c r="E58" s="64"/>
      <c r="F58" s="65"/>
      <c r="G58" s="65">
        <f>SUM(G48:G57)</f>
        <v>0</v>
      </c>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1:36" ht="15.75" customHeight="1">
      <c r="A59" s="13"/>
      <c r="B59" s="29"/>
      <c r="C59" s="30"/>
      <c r="D59" s="35"/>
      <c r="E59" s="49"/>
      <c r="F59" s="37"/>
      <c r="G59" s="37"/>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1:36" ht="30" customHeight="1">
      <c r="A60" s="9"/>
      <c r="B60" s="122" t="s">
        <v>15</v>
      </c>
      <c r="C60" s="123" t="s">
        <v>16</v>
      </c>
      <c r="D60" s="123" t="s">
        <v>4</v>
      </c>
      <c r="E60" s="124" t="s">
        <v>17</v>
      </c>
      <c r="F60" s="125" t="s">
        <v>68</v>
      </c>
      <c r="G60" s="125" t="s">
        <v>69</v>
      </c>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36" ht="15.75" customHeight="1">
      <c r="A61" s="9"/>
      <c r="B61" s="126"/>
      <c r="C61" s="127"/>
      <c r="D61" s="127"/>
      <c r="E61" s="128"/>
      <c r="F61" s="129"/>
      <c r="G61" s="12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ht="63.4" customHeight="1">
      <c r="A62" s="9"/>
      <c r="B62" s="33" t="s">
        <v>20</v>
      </c>
      <c r="C62" s="34" t="s">
        <v>80</v>
      </c>
      <c r="D62" s="33" t="s">
        <v>8</v>
      </c>
      <c r="E62" s="36">
        <v>16</v>
      </c>
      <c r="F62" s="37"/>
      <c r="G62" s="37">
        <f>F62*E62</f>
        <v>0</v>
      </c>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ht="15.75" customHeight="1">
      <c r="A63" s="9"/>
      <c r="B63" s="33"/>
      <c r="C63" s="34"/>
      <c r="D63" s="33"/>
      <c r="E63" s="36"/>
      <c r="F63" s="37"/>
      <c r="G63" s="37"/>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ht="15.75" customHeight="1">
      <c r="A64" s="13"/>
      <c r="B64" s="61"/>
      <c r="C64" s="62" t="s">
        <v>81</v>
      </c>
      <c r="D64" s="63"/>
      <c r="E64" s="64"/>
      <c r="F64" s="65"/>
      <c r="G64" s="65">
        <f>SUM(G62:G63)</f>
        <v>0</v>
      </c>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row>
    <row r="65" spans="1:36" ht="15.75" hidden="1" customHeight="1">
      <c r="A65" s="13"/>
      <c r="B65" s="29"/>
      <c r="C65" s="30"/>
      <c r="D65" s="35"/>
      <c r="E65" s="49"/>
      <c r="F65" s="37" t="e">
        <f>#REF!*[1]SUMMARY!$N$2</f>
        <v>#REF!</v>
      </c>
      <c r="G65" s="37" t="e">
        <f>F65*E65</f>
        <v>#REF!</v>
      </c>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row>
    <row r="66" spans="1:36" ht="15.75" customHeight="1">
      <c r="A66" s="15"/>
      <c r="B66" s="78">
        <v>6</v>
      </c>
      <c r="C66" s="67" t="s">
        <v>82</v>
      </c>
      <c r="D66" s="79"/>
      <c r="E66" s="80"/>
      <c r="F66" s="37"/>
      <c r="G66" s="37"/>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row>
    <row r="67" spans="1:36" ht="27.75" customHeight="1">
      <c r="A67" s="15"/>
      <c r="B67" s="122" t="s">
        <v>15</v>
      </c>
      <c r="C67" s="123" t="s">
        <v>16</v>
      </c>
      <c r="D67" s="123" t="s">
        <v>4</v>
      </c>
      <c r="E67" s="124" t="s">
        <v>17</v>
      </c>
      <c r="F67" s="125" t="s">
        <v>68</v>
      </c>
      <c r="G67" s="125" t="s">
        <v>69</v>
      </c>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row>
    <row r="68" spans="1:36" ht="15.75" customHeight="1">
      <c r="A68" s="15"/>
      <c r="B68" s="126"/>
      <c r="C68" s="127"/>
      <c r="D68" s="127"/>
      <c r="E68" s="128"/>
      <c r="F68" s="129"/>
      <c r="G68" s="129"/>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row>
    <row r="69" spans="1:36" ht="15.75" customHeight="1">
      <c r="A69" s="13"/>
      <c r="B69" s="29"/>
      <c r="C69" s="34"/>
      <c r="D69" s="35"/>
      <c r="E69" s="36"/>
      <c r="F69" s="37"/>
      <c r="G69" s="37"/>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row>
    <row r="70" spans="1:36" ht="28.9" customHeight="1">
      <c r="A70" s="13"/>
      <c r="B70" s="71" t="s">
        <v>20</v>
      </c>
      <c r="C70" s="72" t="s">
        <v>83</v>
      </c>
      <c r="D70" s="73" t="s">
        <v>27</v>
      </c>
      <c r="E70" s="74">
        <v>65</v>
      </c>
      <c r="F70" s="75"/>
      <c r="G70" s="75">
        <f t="shared" ref="G70:G76" si="3">F70*E70</f>
        <v>0</v>
      </c>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row>
    <row r="71" spans="1:36" ht="58.9" customHeight="1">
      <c r="A71" s="13"/>
      <c r="B71" s="71" t="s">
        <v>23</v>
      </c>
      <c r="C71" s="72" t="s">
        <v>84</v>
      </c>
      <c r="D71" s="73" t="s">
        <v>27</v>
      </c>
      <c r="E71" s="74">
        <v>99</v>
      </c>
      <c r="F71" s="75"/>
      <c r="G71" s="75">
        <f t="shared" si="3"/>
        <v>0</v>
      </c>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row>
    <row r="72" spans="1:36" ht="15.75" customHeight="1">
      <c r="A72" s="13"/>
      <c r="B72" s="71" t="s">
        <v>25</v>
      </c>
      <c r="C72" s="72" t="s">
        <v>85</v>
      </c>
      <c r="D72" s="73" t="s">
        <v>27</v>
      </c>
      <c r="E72" s="74">
        <v>105</v>
      </c>
      <c r="F72" s="75"/>
      <c r="G72" s="75">
        <f t="shared" si="3"/>
        <v>0</v>
      </c>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row>
    <row r="73" spans="1:36" ht="15.75" customHeight="1">
      <c r="A73" s="13"/>
      <c r="B73" s="71"/>
      <c r="C73" s="72" t="s">
        <v>86</v>
      </c>
      <c r="D73" s="73" t="s">
        <v>27</v>
      </c>
      <c r="E73" s="74">
        <v>35</v>
      </c>
      <c r="F73" s="75"/>
      <c r="G73" s="75">
        <f t="shared" si="3"/>
        <v>0</v>
      </c>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row>
    <row r="74" spans="1:36" ht="31.9" customHeight="1">
      <c r="A74" s="13"/>
      <c r="B74" s="71"/>
      <c r="C74" s="72" t="s">
        <v>87</v>
      </c>
      <c r="D74" s="73" t="s">
        <v>27</v>
      </c>
      <c r="E74" s="74">
        <v>11</v>
      </c>
      <c r="F74" s="75"/>
      <c r="G74" s="75">
        <f t="shared" si="3"/>
        <v>0</v>
      </c>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row>
    <row r="75" spans="1:36" ht="120" customHeight="1">
      <c r="A75" s="13"/>
      <c r="B75" s="71"/>
      <c r="C75" s="72" t="s">
        <v>88</v>
      </c>
      <c r="D75" s="73" t="s">
        <v>27</v>
      </c>
      <c r="E75" s="74">
        <v>156</v>
      </c>
      <c r="F75" s="75"/>
      <c r="G75" s="75">
        <f t="shared" si="3"/>
        <v>0</v>
      </c>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row>
    <row r="76" spans="1:36" ht="60.4" customHeight="1">
      <c r="A76" s="13"/>
      <c r="B76" s="71"/>
      <c r="C76" s="72" t="s">
        <v>89</v>
      </c>
      <c r="D76" s="73" t="s">
        <v>27</v>
      </c>
      <c r="E76" s="74">
        <v>54</v>
      </c>
      <c r="F76" s="75"/>
      <c r="G76" s="75">
        <f t="shared" si="3"/>
        <v>0</v>
      </c>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row>
    <row r="77" spans="1:36" ht="15.75" customHeight="1">
      <c r="A77" s="13"/>
      <c r="B77" s="71"/>
      <c r="C77" s="72"/>
      <c r="D77" s="73"/>
      <c r="E77" s="74"/>
      <c r="F77" s="75"/>
      <c r="G77" s="75"/>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row>
    <row r="78" spans="1:36" ht="15.75" customHeight="1">
      <c r="A78" s="13"/>
      <c r="B78" s="71"/>
      <c r="C78" s="72" t="s">
        <v>90</v>
      </c>
      <c r="D78" s="73"/>
      <c r="E78" s="81"/>
      <c r="F78" s="75"/>
      <c r="G78" s="75"/>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row>
    <row r="79" spans="1:36" ht="15.75" customHeight="1">
      <c r="A79" s="13"/>
      <c r="B79" s="71"/>
      <c r="C79" s="72" t="s">
        <v>91</v>
      </c>
      <c r="D79" s="73"/>
      <c r="E79" s="81"/>
      <c r="F79" s="75"/>
      <c r="G79" s="75"/>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row>
    <row r="80" spans="1:36" ht="49.15" customHeight="1">
      <c r="A80" s="13"/>
      <c r="B80" s="71"/>
      <c r="C80" s="72" t="s">
        <v>92</v>
      </c>
      <c r="D80" s="73" t="s">
        <v>27</v>
      </c>
      <c r="E80" s="81">
        <v>90</v>
      </c>
      <c r="F80" s="75"/>
      <c r="G80" s="75">
        <f>F80*E80</f>
        <v>0</v>
      </c>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row>
    <row r="81" spans="1:36" ht="71.650000000000006" customHeight="1">
      <c r="A81" s="13"/>
      <c r="B81" s="71"/>
      <c r="C81" s="72" t="s">
        <v>93</v>
      </c>
      <c r="D81" s="73" t="s">
        <v>27</v>
      </c>
      <c r="E81" s="81">
        <v>99</v>
      </c>
      <c r="F81" s="75"/>
      <c r="G81" s="75">
        <f>F81*E81</f>
        <v>0</v>
      </c>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row>
    <row r="82" spans="1:36" ht="15.75" customHeight="1">
      <c r="A82" s="13"/>
      <c r="B82" s="71"/>
      <c r="C82" s="72"/>
      <c r="D82" s="73"/>
      <c r="E82" s="81"/>
      <c r="F82" s="75"/>
      <c r="G82" s="75"/>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row>
    <row r="83" spans="1:36" ht="28.5" customHeight="1">
      <c r="A83" s="13"/>
      <c r="B83" s="71"/>
      <c r="C83" s="72" t="s">
        <v>94</v>
      </c>
      <c r="D83" s="73"/>
      <c r="E83" s="81"/>
      <c r="F83" s="75"/>
      <c r="G83" s="75"/>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row>
    <row r="84" spans="1:36" ht="36" customHeight="1">
      <c r="A84" s="13"/>
      <c r="B84" s="71"/>
      <c r="C84" s="72" t="s">
        <v>95</v>
      </c>
      <c r="D84" s="73" t="s">
        <v>27</v>
      </c>
      <c r="E84" s="81">
        <v>99</v>
      </c>
      <c r="F84" s="75"/>
      <c r="G84" s="75">
        <f>F84*E84</f>
        <v>0</v>
      </c>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row>
    <row r="85" spans="1:36" ht="15.75" customHeight="1">
      <c r="A85" s="13"/>
      <c r="B85" s="71"/>
      <c r="C85" s="72" t="s">
        <v>96</v>
      </c>
      <c r="D85" s="73" t="s">
        <v>27</v>
      </c>
      <c r="E85" s="74">
        <v>43</v>
      </c>
      <c r="F85" s="75"/>
      <c r="G85" s="75">
        <f>F85*E85</f>
        <v>0</v>
      </c>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row>
    <row r="86" spans="1:36" ht="36" customHeight="1">
      <c r="A86" s="13"/>
      <c r="B86" s="71"/>
      <c r="C86" s="72" t="s">
        <v>97</v>
      </c>
      <c r="D86" s="73" t="s">
        <v>27</v>
      </c>
      <c r="E86" s="81">
        <v>14</v>
      </c>
      <c r="F86" s="75"/>
      <c r="G86" s="75">
        <f>F86*E86</f>
        <v>0</v>
      </c>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row>
    <row r="87" spans="1:36" ht="44.65" customHeight="1">
      <c r="A87" s="13"/>
      <c r="B87" s="71" t="s">
        <v>30</v>
      </c>
      <c r="C87" s="72" t="s">
        <v>98</v>
      </c>
      <c r="D87" s="73" t="s">
        <v>27</v>
      </c>
      <c r="E87" s="74">
        <v>45</v>
      </c>
      <c r="F87" s="75"/>
      <c r="G87" s="75">
        <f>F87*E87</f>
        <v>0</v>
      </c>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row>
    <row r="88" spans="1:36" ht="15.75" customHeight="1">
      <c r="A88" s="13"/>
      <c r="B88" s="29"/>
      <c r="C88" s="34"/>
      <c r="D88" s="35"/>
      <c r="E88" s="49"/>
      <c r="F88" s="37"/>
      <c r="G88" s="37"/>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row>
    <row r="89" spans="1:36" ht="15.75" customHeight="1">
      <c r="A89" s="13"/>
      <c r="B89" s="29"/>
      <c r="C89" s="34"/>
      <c r="D89" s="35"/>
      <c r="E89" s="49"/>
      <c r="F89" s="37"/>
      <c r="G89" s="37"/>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row>
    <row r="90" spans="1:36" ht="15.75" customHeight="1">
      <c r="A90" s="13"/>
      <c r="B90" s="29"/>
      <c r="C90" s="34"/>
      <c r="D90" s="35"/>
      <c r="E90" s="49"/>
      <c r="F90" s="37"/>
      <c r="G90" s="37"/>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row>
    <row r="91" spans="1:36" ht="15.4" customHeight="1">
      <c r="A91" s="13"/>
      <c r="B91" s="61"/>
      <c r="C91" s="62" t="s">
        <v>99</v>
      </c>
      <c r="D91" s="63"/>
      <c r="E91" s="64"/>
      <c r="F91" s="65"/>
      <c r="G91" s="65">
        <f>SUM(G70:G90)</f>
        <v>0</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row>
    <row r="92" spans="1:36" ht="15.4" customHeight="1">
      <c r="A92" s="13"/>
      <c r="B92" s="29"/>
      <c r="C92" s="30"/>
      <c r="D92" s="82"/>
      <c r="E92" s="49"/>
      <c r="F92" s="83"/>
      <c r="G92" s="8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row>
    <row r="93" spans="1:36" ht="15.75" customHeight="1">
      <c r="A93" s="13"/>
      <c r="B93" s="29"/>
      <c r="C93" s="30" t="s">
        <v>100</v>
      </c>
      <c r="D93" s="35"/>
      <c r="E93" s="49"/>
      <c r="F93" s="37"/>
      <c r="G93" s="37"/>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row>
    <row r="94" spans="1:36" ht="26.25" customHeight="1">
      <c r="A94" s="13"/>
      <c r="B94" s="122" t="s">
        <v>15</v>
      </c>
      <c r="C94" s="123" t="s">
        <v>16</v>
      </c>
      <c r="D94" s="123" t="s">
        <v>4</v>
      </c>
      <c r="E94" s="124" t="s">
        <v>17</v>
      </c>
      <c r="F94" s="125" t="s">
        <v>68</v>
      </c>
      <c r="G94" s="125" t="s">
        <v>69</v>
      </c>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row>
    <row r="95" spans="1:36" ht="21" customHeight="1">
      <c r="A95" s="13"/>
      <c r="B95" s="126"/>
      <c r="C95" s="127"/>
      <c r="D95" s="127"/>
      <c r="E95" s="128"/>
      <c r="F95" s="129"/>
      <c r="G95" s="129"/>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row>
    <row r="96" spans="1:36" ht="100.15" customHeight="1">
      <c r="A96" s="13"/>
      <c r="B96" s="29" t="s">
        <v>20</v>
      </c>
      <c r="C96" s="34" t="s">
        <v>101</v>
      </c>
      <c r="D96" s="35" t="s">
        <v>8</v>
      </c>
      <c r="E96" s="36">
        <v>2</v>
      </c>
      <c r="F96" s="37"/>
      <c r="G96" s="37">
        <f t="shared" ref="G96:G161" si="4">F96*E96</f>
        <v>0</v>
      </c>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row>
    <row r="97" spans="1:36" ht="97.5" customHeight="1">
      <c r="A97" s="13"/>
      <c r="B97" s="29" t="s">
        <v>23</v>
      </c>
      <c r="C97" s="34" t="s">
        <v>243</v>
      </c>
      <c r="D97" s="35" t="s">
        <v>8</v>
      </c>
      <c r="E97" s="36">
        <v>8</v>
      </c>
      <c r="F97" s="37"/>
      <c r="G97" s="37">
        <f t="shared" si="4"/>
        <v>0</v>
      </c>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row>
    <row r="98" spans="1:36" ht="108" customHeight="1">
      <c r="A98" s="13"/>
      <c r="B98" s="29" t="s">
        <v>25</v>
      </c>
      <c r="C98" s="34" t="s">
        <v>103</v>
      </c>
      <c r="D98" s="33" t="s">
        <v>8</v>
      </c>
      <c r="E98" s="36">
        <v>1</v>
      </c>
      <c r="F98" s="37"/>
      <c r="G98" s="37">
        <f t="shared" si="4"/>
        <v>0</v>
      </c>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row>
    <row r="99" spans="1:36" ht="30.4" customHeight="1">
      <c r="A99" s="13"/>
      <c r="B99" s="29" t="s">
        <v>28</v>
      </c>
      <c r="C99" s="34" t="s">
        <v>104</v>
      </c>
      <c r="D99" s="35" t="s">
        <v>8</v>
      </c>
      <c r="E99" s="36">
        <v>8</v>
      </c>
      <c r="F99" s="37"/>
      <c r="G99" s="37">
        <f t="shared" si="4"/>
        <v>0</v>
      </c>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row>
    <row r="100" spans="1:36" ht="30" customHeight="1">
      <c r="A100" s="13"/>
      <c r="B100" s="29" t="s">
        <v>30</v>
      </c>
      <c r="C100" s="34" t="s">
        <v>105</v>
      </c>
      <c r="D100" s="35" t="s">
        <v>8</v>
      </c>
      <c r="E100" s="36">
        <v>5</v>
      </c>
      <c r="F100" s="37"/>
      <c r="G100" s="37">
        <f t="shared" si="4"/>
        <v>0</v>
      </c>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row>
    <row r="101" spans="1:36" ht="19.899999999999999" customHeight="1">
      <c r="A101" s="13"/>
      <c r="B101" s="29" t="s">
        <v>34</v>
      </c>
      <c r="C101" s="34" t="s">
        <v>106</v>
      </c>
      <c r="D101" s="35" t="s">
        <v>8</v>
      </c>
      <c r="E101" s="36">
        <v>7</v>
      </c>
      <c r="F101" s="37"/>
      <c r="G101" s="37">
        <f t="shared" si="4"/>
        <v>0</v>
      </c>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row>
    <row r="102" spans="1:36" ht="30.4" customHeight="1">
      <c r="A102" s="13"/>
      <c r="B102" s="29" t="s">
        <v>46</v>
      </c>
      <c r="C102" s="34" t="s">
        <v>107</v>
      </c>
      <c r="D102" s="35" t="s">
        <v>8</v>
      </c>
      <c r="E102" s="36">
        <v>6</v>
      </c>
      <c r="F102" s="37"/>
      <c r="G102" s="37">
        <f t="shared" si="4"/>
        <v>0</v>
      </c>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row>
    <row r="103" spans="1:36" ht="31.5" customHeight="1">
      <c r="A103" s="13"/>
      <c r="B103" s="29" t="s">
        <v>50</v>
      </c>
      <c r="C103" s="34" t="s">
        <v>108</v>
      </c>
      <c r="D103" s="35" t="s">
        <v>8</v>
      </c>
      <c r="E103" s="36">
        <v>11</v>
      </c>
      <c r="F103" s="37"/>
      <c r="G103" s="37">
        <f t="shared" si="4"/>
        <v>0</v>
      </c>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row>
    <row r="104" spans="1:36" ht="15.75" customHeight="1">
      <c r="A104" s="13"/>
      <c r="B104" s="29"/>
      <c r="C104" s="34"/>
      <c r="D104" s="35"/>
      <c r="E104" s="49"/>
      <c r="F104" s="37"/>
      <c r="G104" s="37">
        <f t="shared" si="4"/>
        <v>0</v>
      </c>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row>
    <row r="105" spans="1:36" ht="15.75" customHeight="1">
      <c r="A105" s="13"/>
      <c r="B105" s="29"/>
      <c r="C105" s="30" t="s">
        <v>109</v>
      </c>
      <c r="D105" s="35"/>
      <c r="E105" s="49"/>
      <c r="F105" s="37"/>
      <c r="G105" s="37">
        <f t="shared" si="4"/>
        <v>0</v>
      </c>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row>
    <row r="106" spans="1:36" ht="15.75" customHeight="1">
      <c r="A106" s="13"/>
      <c r="B106" s="29"/>
      <c r="C106" s="30" t="s">
        <v>110</v>
      </c>
      <c r="D106" s="35"/>
      <c r="E106" s="49"/>
      <c r="F106" s="37"/>
      <c r="G106" s="37">
        <f t="shared" si="4"/>
        <v>0</v>
      </c>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row>
    <row r="107" spans="1:36" ht="15.75" customHeight="1">
      <c r="A107" s="13"/>
      <c r="B107" s="29" t="s">
        <v>52</v>
      </c>
      <c r="C107" s="34" t="s">
        <v>111</v>
      </c>
      <c r="D107" s="35" t="s">
        <v>61</v>
      </c>
      <c r="E107" s="36">
        <v>45</v>
      </c>
      <c r="F107" s="37"/>
      <c r="G107" s="37">
        <f t="shared" si="4"/>
        <v>0</v>
      </c>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row>
    <row r="108" spans="1:36" ht="15.75" customHeight="1">
      <c r="A108" s="13"/>
      <c r="B108" s="29" t="s">
        <v>54</v>
      </c>
      <c r="C108" s="34" t="s">
        <v>112</v>
      </c>
      <c r="D108" s="35" t="s">
        <v>8</v>
      </c>
      <c r="E108" s="36">
        <v>16</v>
      </c>
      <c r="F108" s="37"/>
      <c r="G108" s="37">
        <f t="shared" si="4"/>
        <v>0</v>
      </c>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row>
    <row r="109" spans="1:36" ht="15.75" customHeight="1">
      <c r="A109" s="13"/>
      <c r="B109" s="29" t="s">
        <v>113</v>
      </c>
      <c r="C109" s="34" t="s">
        <v>114</v>
      </c>
      <c r="D109" s="35" t="s">
        <v>8</v>
      </c>
      <c r="E109" s="36">
        <v>25</v>
      </c>
      <c r="F109" s="37"/>
      <c r="G109" s="37">
        <f t="shared" si="4"/>
        <v>0</v>
      </c>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row>
    <row r="110" spans="1:36" ht="15.75" customHeight="1">
      <c r="A110" s="13"/>
      <c r="B110" s="29" t="s">
        <v>115</v>
      </c>
      <c r="C110" s="34" t="s">
        <v>116</v>
      </c>
      <c r="D110" s="35" t="s">
        <v>8</v>
      </c>
      <c r="E110" s="36">
        <v>16</v>
      </c>
      <c r="F110" s="37"/>
      <c r="G110" s="37">
        <f t="shared" si="4"/>
        <v>0</v>
      </c>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row>
    <row r="111" spans="1:36" ht="15.75" customHeight="1">
      <c r="A111" s="13"/>
      <c r="B111" s="29" t="s">
        <v>113</v>
      </c>
      <c r="C111" s="34" t="s">
        <v>117</v>
      </c>
      <c r="D111" s="35" t="s">
        <v>8</v>
      </c>
      <c r="E111" s="36">
        <v>32</v>
      </c>
      <c r="F111" s="37"/>
      <c r="G111" s="37">
        <f t="shared" si="4"/>
        <v>0</v>
      </c>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row>
    <row r="112" spans="1:36" ht="15.75" customHeight="1">
      <c r="A112" s="13"/>
      <c r="B112" s="29" t="s">
        <v>118</v>
      </c>
      <c r="C112" s="34" t="s">
        <v>119</v>
      </c>
      <c r="D112" s="35" t="s">
        <v>8</v>
      </c>
      <c r="E112" s="36">
        <v>6</v>
      </c>
      <c r="F112" s="37"/>
      <c r="G112" s="37">
        <f t="shared" si="4"/>
        <v>0</v>
      </c>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row>
    <row r="113" spans="1:36" ht="15.75" customHeight="1">
      <c r="A113" s="13"/>
      <c r="B113" s="29" t="s">
        <v>120</v>
      </c>
      <c r="C113" s="34" t="s">
        <v>121</v>
      </c>
      <c r="D113" s="35" t="s">
        <v>8</v>
      </c>
      <c r="E113" s="36">
        <v>25</v>
      </c>
      <c r="F113" s="37"/>
      <c r="G113" s="37">
        <f t="shared" si="4"/>
        <v>0</v>
      </c>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row>
    <row r="114" spans="1:36" ht="15.75" customHeight="1">
      <c r="A114" s="13"/>
      <c r="B114" s="29" t="s">
        <v>122</v>
      </c>
      <c r="C114" s="34" t="s">
        <v>123</v>
      </c>
      <c r="D114" s="35" t="s">
        <v>8</v>
      </c>
      <c r="E114" s="36">
        <v>25</v>
      </c>
      <c r="F114" s="37"/>
      <c r="G114" s="37">
        <f t="shared" si="4"/>
        <v>0</v>
      </c>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row>
    <row r="115" spans="1:36" ht="15.75" customHeight="1">
      <c r="A115" s="13"/>
      <c r="B115" s="29" t="s">
        <v>124</v>
      </c>
      <c r="C115" s="34" t="s">
        <v>125</v>
      </c>
      <c r="D115" s="35" t="s">
        <v>8</v>
      </c>
      <c r="E115" s="36">
        <v>18</v>
      </c>
      <c r="F115" s="37"/>
      <c r="G115" s="37">
        <f t="shared" si="4"/>
        <v>0</v>
      </c>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row>
    <row r="116" spans="1:36" ht="15.75" customHeight="1">
      <c r="A116" s="13"/>
      <c r="B116" s="29" t="s">
        <v>126</v>
      </c>
      <c r="C116" s="34" t="s">
        <v>127</v>
      </c>
      <c r="D116" s="35" t="s">
        <v>8</v>
      </c>
      <c r="E116" s="36">
        <v>27</v>
      </c>
      <c r="F116" s="37"/>
      <c r="G116" s="37">
        <f t="shared" si="4"/>
        <v>0</v>
      </c>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row>
    <row r="117" spans="1:36" ht="15.75" customHeight="1">
      <c r="A117" s="13"/>
      <c r="B117" s="29" t="s">
        <v>128</v>
      </c>
      <c r="C117" s="34" t="s">
        <v>129</v>
      </c>
      <c r="D117" s="35" t="s">
        <v>8</v>
      </c>
      <c r="E117" s="36">
        <v>27</v>
      </c>
      <c r="F117" s="37"/>
      <c r="G117" s="37">
        <f t="shared" si="4"/>
        <v>0</v>
      </c>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row>
    <row r="118" spans="1:36" ht="15.75" customHeight="1">
      <c r="A118" s="13"/>
      <c r="B118" s="29" t="s">
        <v>130</v>
      </c>
      <c r="C118" s="34" t="s">
        <v>121</v>
      </c>
      <c r="D118" s="35" t="s">
        <v>8</v>
      </c>
      <c r="E118" s="36">
        <v>27</v>
      </c>
      <c r="F118" s="37"/>
      <c r="G118" s="37">
        <f t="shared" si="4"/>
        <v>0</v>
      </c>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row>
    <row r="119" spans="1:36" ht="15.75" customHeight="1">
      <c r="A119" s="13"/>
      <c r="B119" s="29" t="s">
        <v>131</v>
      </c>
      <c r="C119" s="34" t="s">
        <v>132</v>
      </c>
      <c r="D119" s="35" t="s">
        <v>8</v>
      </c>
      <c r="E119" s="36">
        <v>27</v>
      </c>
      <c r="F119" s="37"/>
      <c r="G119" s="37">
        <f t="shared" si="4"/>
        <v>0</v>
      </c>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row>
    <row r="120" spans="1:36" ht="15.75" customHeight="1">
      <c r="A120" s="13"/>
      <c r="B120" s="29" t="s">
        <v>133</v>
      </c>
      <c r="C120" s="34" t="s">
        <v>134</v>
      </c>
      <c r="D120" s="35" t="s">
        <v>61</v>
      </c>
      <c r="E120" s="36">
        <v>45</v>
      </c>
      <c r="F120" s="37"/>
      <c r="G120" s="37">
        <f t="shared" si="4"/>
        <v>0</v>
      </c>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row>
    <row r="121" spans="1:36" ht="15.75" customHeight="1">
      <c r="A121" s="13"/>
      <c r="B121" s="29" t="s">
        <v>135</v>
      </c>
      <c r="C121" s="34" t="s">
        <v>114</v>
      </c>
      <c r="D121" s="35" t="s">
        <v>8</v>
      </c>
      <c r="E121" s="36">
        <v>55</v>
      </c>
      <c r="F121" s="37"/>
      <c r="G121" s="37">
        <f t="shared" si="4"/>
        <v>0</v>
      </c>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row>
    <row r="122" spans="1:36" ht="15.75" customHeight="1">
      <c r="A122" s="13"/>
      <c r="B122" s="29" t="s">
        <v>136</v>
      </c>
      <c r="C122" s="34" t="s">
        <v>137</v>
      </c>
      <c r="D122" s="35" t="s">
        <v>8</v>
      </c>
      <c r="E122" s="36">
        <v>28</v>
      </c>
      <c r="F122" s="37"/>
      <c r="G122" s="37">
        <f t="shared" si="4"/>
        <v>0</v>
      </c>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row>
    <row r="123" spans="1:36" ht="15.75" customHeight="1">
      <c r="A123" s="13"/>
      <c r="B123" s="29" t="s">
        <v>138</v>
      </c>
      <c r="C123" s="34" t="s">
        <v>139</v>
      </c>
      <c r="D123" s="35" t="s">
        <v>8</v>
      </c>
      <c r="E123" s="36">
        <v>28</v>
      </c>
      <c r="F123" s="37"/>
      <c r="G123" s="37">
        <f t="shared" si="4"/>
        <v>0</v>
      </c>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row>
    <row r="124" spans="1:36" ht="15.75" customHeight="1">
      <c r="A124" s="13"/>
      <c r="B124" s="29" t="s">
        <v>140</v>
      </c>
      <c r="C124" s="34" t="s">
        <v>141</v>
      </c>
      <c r="D124" s="35" t="s">
        <v>8</v>
      </c>
      <c r="E124" s="36">
        <v>28</v>
      </c>
      <c r="F124" s="37"/>
      <c r="G124" s="37">
        <f t="shared" si="4"/>
        <v>0</v>
      </c>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row>
    <row r="125" spans="1:36" ht="15.75" customHeight="1">
      <c r="A125" s="13"/>
      <c r="B125" s="29" t="s">
        <v>142</v>
      </c>
      <c r="C125" s="30" t="s">
        <v>143</v>
      </c>
      <c r="D125" s="35" t="s">
        <v>8</v>
      </c>
      <c r="E125" s="36">
        <v>28</v>
      </c>
      <c r="F125" s="37"/>
      <c r="G125" s="37">
        <f t="shared" si="4"/>
        <v>0</v>
      </c>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row>
    <row r="126" spans="1:36" ht="15.75" customHeight="1">
      <c r="A126" s="13"/>
      <c r="B126" s="29"/>
      <c r="C126" s="30"/>
      <c r="D126" s="35"/>
      <c r="E126" s="36"/>
      <c r="F126" s="37"/>
      <c r="G126" s="37">
        <f t="shared" si="4"/>
        <v>0</v>
      </c>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row>
    <row r="127" spans="1:36" ht="15.75" customHeight="1">
      <c r="A127" s="13"/>
      <c r="B127" s="29"/>
      <c r="C127" s="30" t="s">
        <v>144</v>
      </c>
      <c r="D127" s="35"/>
      <c r="E127" s="36"/>
      <c r="F127" s="37"/>
      <c r="G127" s="37">
        <f t="shared" si="4"/>
        <v>0</v>
      </c>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row>
    <row r="128" spans="1:36" ht="15.75" customHeight="1">
      <c r="A128" s="13"/>
      <c r="B128" s="29"/>
      <c r="C128" s="30" t="s">
        <v>145</v>
      </c>
      <c r="D128" s="35"/>
      <c r="E128" s="36"/>
      <c r="F128" s="37"/>
      <c r="G128" s="37">
        <f t="shared" si="4"/>
        <v>0</v>
      </c>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row>
    <row r="129" spans="1:36" ht="15.75" customHeight="1">
      <c r="A129" s="13"/>
      <c r="B129" s="29" t="s">
        <v>146</v>
      </c>
      <c r="C129" s="34" t="s">
        <v>147</v>
      </c>
      <c r="D129" s="35" t="s">
        <v>61</v>
      </c>
      <c r="E129" s="36">
        <v>28</v>
      </c>
      <c r="F129" s="37"/>
      <c r="G129" s="37">
        <f t="shared" si="4"/>
        <v>0</v>
      </c>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row>
    <row r="130" spans="1:36" ht="15.75" customHeight="1">
      <c r="A130" s="13"/>
      <c r="B130" s="29" t="s">
        <v>148</v>
      </c>
      <c r="C130" s="34" t="s">
        <v>149</v>
      </c>
      <c r="D130" s="35" t="s">
        <v>8</v>
      </c>
      <c r="E130" s="36">
        <v>14</v>
      </c>
      <c r="F130" s="37"/>
      <c r="G130" s="37">
        <f t="shared" si="4"/>
        <v>0</v>
      </c>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row>
    <row r="131" spans="1:36" ht="15.75" customHeight="1">
      <c r="A131" s="13"/>
      <c r="B131" s="29" t="s">
        <v>150</v>
      </c>
      <c r="C131" s="34" t="s">
        <v>151</v>
      </c>
      <c r="D131" s="35" t="s">
        <v>8</v>
      </c>
      <c r="E131" s="36">
        <v>8</v>
      </c>
      <c r="F131" s="37"/>
      <c r="G131" s="37">
        <f t="shared" si="4"/>
        <v>0</v>
      </c>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row>
    <row r="132" spans="1:36" ht="15.75" customHeight="1">
      <c r="A132" s="13"/>
      <c r="B132" s="29" t="s">
        <v>152</v>
      </c>
      <c r="C132" s="34" t="s">
        <v>153</v>
      </c>
      <c r="D132" s="35"/>
      <c r="E132" s="36">
        <v>8</v>
      </c>
      <c r="F132" s="37"/>
      <c r="G132" s="37">
        <f t="shared" si="4"/>
        <v>0</v>
      </c>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row>
    <row r="133" spans="1:36" ht="15.75" customHeight="1">
      <c r="A133" s="13"/>
      <c r="B133" s="29"/>
      <c r="C133" s="34"/>
      <c r="D133" s="35"/>
      <c r="E133" s="36"/>
      <c r="F133" s="37"/>
      <c r="G133" s="37">
        <f t="shared" si="4"/>
        <v>0</v>
      </c>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row>
    <row r="134" spans="1:36" ht="15.75" customHeight="1">
      <c r="A134" s="13"/>
      <c r="B134" s="29" t="s">
        <v>154</v>
      </c>
      <c r="C134" s="30" t="s">
        <v>155</v>
      </c>
      <c r="D134" s="35"/>
      <c r="E134" s="36"/>
      <c r="F134" s="37"/>
      <c r="G134" s="37">
        <f t="shared" si="4"/>
        <v>0</v>
      </c>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row>
    <row r="135" spans="1:36" ht="15.75" customHeight="1">
      <c r="A135" s="13"/>
      <c r="B135" s="29" t="s">
        <v>156</v>
      </c>
      <c r="C135" s="34" t="s">
        <v>157</v>
      </c>
      <c r="D135" s="35"/>
      <c r="E135" s="49"/>
      <c r="F135" s="37"/>
      <c r="G135" s="37">
        <f t="shared" si="4"/>
        <v>0</v>
      </c>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row>
    <row r="136" spans="1:36" ht="15.75" customHeight="1">
      <c r="A136" s="13"/>
      <c r="B136" s="29" t="s">
        <v>158</v>
      </c>
      <c r="C136" s="34" t="s">
        <v>159</v>
      </c>
      <c r="D136" s="35" t="s">
        <v>61</v>
      </c>
      <c r="E136" s="36">
        <v>12</v>
      </c>
      <c r="F136" s="37"/>
      <c r="G136" s="37">
        <f t="shared" si="4"/>
        <v>0</v>
      </c>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row>
    <row r="137" spans="1:36" ht="15.75" customHeight="1">
      <c r="A137" s="13"/>
      <c r="B137" s="29" t="s">
        <v>160</v>
      </c>
      <c r="C137" s="34" t="s">
        <v>161</v>
      </c>
      <c r="D137" s="35" t="s">
        <v>61</v>
      </c>
      <c r="E137" s="36">
        <v>45</v>
      </c>
      <c r="F137" s="37"/>
      <c r="G137" s="37">
        <f t="shared" si="4"/>
        <v>0</v>
      </c>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row>
    <row r="138" spans="1:36" ht="15.75" customHeight="1">
      <c r="A138" s="13"/>
      <c r="B138" s="29" t="s">
        <v>162</v>
      </c>
      <c r="C138" s="34" t="s">
        <v>163</v>
      </c>
      <c r="D138" s="35" t="s">
        <v>8</v>
      </c>
      <c r="E138" s="36">
        <v>14</v>
      </c>
      <c r="F138" s="37"/>
      <c r="G138" s="37">
        <f t="shared" si="4"/>
        <v>0</v>
      </c>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row>
    <row r="139" spans="1:36" ht="15.75" customHeight="1">
      <c r="A139" s="13"/>
      <c r="B139" s="29" t="s">
        <v>164</v>
      </c>
      <c r="C139" s="34" t="s">
        <v>165</v>
      </c>
      <c r="D139" s="35" t="s">
        <v>8</v>
      </c>
      <c r="E139" s="36">
        <v>14</v>
      </c>
      <c r="F139" s="37"/>
      <c r="G139" s="37">
        <f t="shared" si="4"/>
        <v>0</v>
      </c>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row>
    <row r="140" spans="1:36" ht="15.75" customHeight="1">
      <c r="A140" s="13"/>
      <c r="B140" s="29"/>
      <c r="C140" s="34" t="s">
        <v>166</v>
      </c>
      <c r="D140" s="35" t="s">
        <v>8</v>
      </c>
      <c r="E140" s="36">
        <v>7</v>
      </c>
      <c r="F140" s="37"/>
      <c r="G140" s="37">
        <f t="shared" si="4"/>
        <v>0</v>
      </c>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row>
    <row r="141" spans="1:36" ht="15.75" customHeight="1">
      <c r="A141" s="13"/>
      <c r="B141" s="29"/>
      <c r="C141" s="34" t="s">
        <v>167</v>
      </c>
      <c r="D141" s="35" t="s">
        <v>8</v>
      </c>
      <c r="E141" s="36">
        <v>13</v>
      </c>
      <c r="F141" s="37"/>
      <c r="G141" s="37">
        <f t="shared" si="4"/>
        <v>0</v>
      </c>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row>
    <row r="142" spans="1:36" ht="15.75" customHeight="1">
      <c r="A142" s="13"/>
      <c r="B142" s="29"/>
      <c r="C142" s="34"/>
      <c r="D142" s="35"/>
      <c r="E142" s="36"/>
      <c r="F142" s="37"/>
      <c r="G142" s="37">
        <f t="shared" si="4"/>
        <v>0</v>
      </c>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row>
    <row r="143" spans="1:36" ht="15.75" customHeight="1">
      <c r="A143" s="13"/>
      <c r="B143" s="29"/>
      <c r="C143" s="30" t="s">
        <v>168</v>
      </c>
      <c r="D143" s="35"/>
      <c r="E143" s="36"/>
      <c r="F143" s="37"/>
      <c r="G143" s="37">
        <f t="shared" si="4"/>
        <v>0</v>
      </c>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row>
    <row r="144" spans="1:36" ht="25.5" customHeight="1">
      <c r="A144" s="13"/>
      <c r="B144" s="29"/>
      <c r="C144" s="30" t="s">
        <v>169</v>
      </c>
      <c r="D144" s="35"/>
      <c r="E144" s="36"/>
      <c r="F144" s="37"/>
      <c r="G144" s="37">
        <f t="shared" si="4"/>
        <v>0</v>
      </c>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row>
    <row r="145" spans="1:36" ht="15.75" customHeight="1">
      <c r="A145" s="13"/>
      <c r="B145" s="29" t="s">
        <v>170</v>
      </c>
      <c r="C145" s="34" t="s">
        <v>171</v>
      </c>
      <c r="D145" s="35" t="s">
        <v>8</v>
      </c>
      <c r="E145" s="36">
        <v>30</v>
      </c>
      <c r="F145" s="37"/>
      <c r="G145" s="37">
        <f t="shared" si="4"/>
        <v>0</v>
      </c>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row>
    <row r="146" spans="1:36" ht="15.75" customHeight="1">
      <c r="A146" s="13"/>
      <c r="B146" s="29" t="s">
        <v>172</v>
      </c>
      <c r="C146" s="34" t="s">
        <v>173</v>
      </c>
      <c r="D146" s="35" t="s">
        <v>8</v>
      </c>
      <c r="E146" s="36">
        <v>30</v>
      </c>
      <c r="F146" s="37"/>
      <c r="G146" s="37">
        <f t="shared" si="4"/>
        <v>0</v>
      </c>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row>
    <row r="147" spans="1:36" ht="15.75" customHeight="1">
      <c r="A147" s="13"/>
      <c r="B147" s="29" t="s">
        <v>174</v>
      </c>
      <c r="C147" s="34" t="s">
        <v>175</v>
      </c>
      <c r="D147" s="35" t="s">
        <v>8</v>
      </c>
      <c r="E147" s="36">
        <v>14</v>
      </c>
      <c r="F147" s="37"/>
      <c r="G147" s="37">
        <f t="shared" si="4"/>
        <v>0</v>
      </c>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row>
    <row r="148" spans="1:36" ht="24.4" customHeight="1">
      <c r="A148" s="13"/>
      <c r="B148" s="29" t="s">
        <v>176</v>
      </c>
      <c r="C148" s="34" t="s">
        <v>177</v>
      </c>
      <c r="D148" s="35" t="s">
        <v>8</v>
      </c>
      <c r="E148" s="36">
        <v>2</v>
      </c>
      <c r="F148" s="37"/>
      <c r="G148" s="37">
        <f t="shared" si="4"/>
        <v>0</v>
      </c>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row>
    <row r="149" spans="1:36" ht="15.75" customHeight="1">
      <c r="A149" s="13"/>
      <c r="B149" s="29"/>
      <c r="C149" s="34"/>
      <c r="D149" s="35"/>
      <c r="E149" s="36"/>
      <c r="F149" s="37"/>
      <c r="G149" s="37">
        <f t="shared" si="4"/>
        <v>0</v>
      </c>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row>
    <row r="150" spans="1:36" ht="15.75" customHeight="1">
      <c r="A150" s="13"/>
      <c r="B150" s="29"/>
      <c r="C150" s="30" t="s">
        <v>178</v>
      </c>
      <c r="D150" s="35"/>
      <c r="E150" s="36"/>
      <c r="F150" s="37"/>
      <c r="G150" s="37">
        <f t="shared" si="4"/>
        <v>0</v>
      </c>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row>
    <row r="151" spans="1:36" ht="15.75" customHeight="1">
      <c r="A151" s="13"/>
      <c r="B151" s="29"/>
      <c r="C151" s="30" t="s">
        <v>179</v>
      </c>
      <c r="D151" s="35"/>
      <c r="E151" s="36"/>
      <c r="F151" s="37"/>
      <c r="G151" s="37">
        <f t="shared" si="4"/>
        <v>0</v>
      </c>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row>
    <row r="152" spans="1:36" ht="28.5" customHeight="1">
      <c r="A152" s="13"/>
      <c r="B152" s="29" t="s">
        <v>180</v>
      </c>
      <c r="C152" s="34" t="s">
        <v>181</v>
      </c>
      <c r="D152" s="35" t="s">
        <v>8</v>
      </c>
      <c r="E152" s="36">
        <v>9</v>
      </c>
      <c r="F152" s="37"/>
      <c r="G152" s="37">
        <f t="shared" si="4"/>
        <v>0</v>
      </c>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row>
    <row r="153" spans="1:36" ht="46.9" customHeight="1">
      <c r="A153" s="13"/>
      <c r="B153" s="29" t="s">
        <v>182</v>
      </c>
      <c r="C153" s="34" t="s">
        <v>183</v>
      </c>
      <c r="D153" s="35" t="s">
        <v>8</v>
      </c>
      <c r="E153" s="36">
        <v>13</v>
      </c>
      <c r="F153" s="37"/>
      <c r="G153" s="37">
        <f t="shared" si="4"/>
        <v>0</v>
      </c>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row>
    <row r="154" spans="1:36" ht="15.75" customHeight="1">
      <c r="A154" s="13"/>
      <c r="B154" s="29"/>
      <c r="C154" s="34"/>
      <c r="D154" s="35"/>
      <c r="E154" s="36"/>
      <c r="F154" s="37"/>
      <c r="G154" s="37">
        <f t="shared" si="4"/>
        <v>0</v>
      </c>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row>
    <row r="155" spans="1:36" ht="15.75" customHeight="1">
      <c r="A155" s="13"/>
      <c r="B155" s="29"/>
      <c r="C155" s="30" t="s">
        <v>184</v>
      </c>
      <c r="D155" s="35"/>
      <c r="E155" s="36"/>
      <c r="F155" s="37"/>
      <c r="G155" s="37">
        <f t="shared" si="4"/>
        <v>0</v>
      </c>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row>
    <row r="156" spans="1:36" ht="72">
      <c r="A156" s="13"/>
      <c r="B156" s="29" t="s">
        <v>185</v>
      </c>
      <c r="C156" s="34" t="s">
        <v>186</v>
      </c>
      <c r="D156" s="35" t="s">
        <v>187</v>
      </c>
      <c r="E156" s="36">
        <v>1</v>
      </c>
      <c r="F156" s="37"/>
      <c r="G156" s="37">
        <f t="shared" si="4"/>
        <v>0</v>
      </c>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row>
    <row r="157" spans="1:36" ht="14.45">
      <c r="A157" s="13"/>
      <c r="B157" s="29"/>
      <c r="C157" s="34"/>
      <c r="D157" s="35"/>
      <c r="E157" s="36"/>
      <c r="F157" s="37"/>
      <c r="G157" s="37"/>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row>
    <row r="158" spans="1:36" ht="28.9">
      <c r="A158" s="13"/>
      <c r="B158" s="84"/>
      <c r="C158" s="85" t="s">
        <v>188</v>
      </c>
      <c r="D158" s="86" t="s">
        <v>8</v>
      </c>
      <c r="E158" s="87">
        <v>1</v>
      </c>
      <c r="F158" s="88"/>
      <c r="G158" s="89">
        <f>F158*E158</f>
        <v>0</v>
      </c>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row>
    <row r="159" spans="1:36" ht="15.75" customHeight="1">
      <c r="A159" s="13"/>
      <c r="B159" s="29"/>
      <c r="C159" s="30"/>
      <c r="D159" s="35"/>
      <c r="E159" s="49"/>
      <c r="F159" s="37"/>
      <c r="G159" s="37">
        <f t="shared" si="4"/>
        <v>0</v>
      </c>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row>
    <row r="160" spans="1:36" ht="15.75" customHeight="1">
      <c r="A160" s="13"/>
      <c r="B160" s="29"/>
      <c r="C160" s="30" t="s">
        <v>189</v>
      </c>
      <c r="D160" s="35"/>
      <c r="E160" s="49"/>
      <c r="F160" s="37"/>
      <c r="G160" s="37">
        <f t="shared" si="4"/>
        <v>0</v>
      </c>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row>
    <row r="161" spans="1:36" ht="70.900000000000006" customHeight="1">
      <c r="A161" s="13"/>
      <c r="B161" s="29" t="s">
        <v>190</v>
      </c>
      <c r="C161" s="34" t="s">
        <v>191</v>
      </c>
      <c r="D161" s="35" t="s">
        <v>187</v>
      </c>
      <c r="E161" s="36">
        <v>1</v>
      </c>
      <c r="F161" s="37"/>
      <c r="G161" s="37">
        <f t="shared" si="4"/>
        <v>0</v>
      </c>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row>
    <row r="162" spans="1:36" ht="16.899999999999999" customHeight="1">
      <c r="A162" s="13"/>
      <c r="B162" s="29"/>
      <c r="C162" s="34"/>
      <c r="D162" s="35"/>
      <c r="E162" s="36"/>
      <c r="F162" s="37"/>
      <c r="G162" s="37"/>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row>
    <row r="163" spans="1:36" ht="34.9" customHeight="1">
      <c r="A163" s="13"/>
      <c r="B163" s="84"/>
      <c r="C163" s="85" t="s">
        <v>188</v>
      </c>
      <c r="D163" s="86" t="s">
        <v>8</v>
      </c>
      <c r="E163" s="87">
        <v>4</v>
      </c>
      <c r="F163" s="88"/>
      <c r="G163" s="89">
        <f>F163*E163</f>
        <v>0</v>
      </c>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row>
    <row r="164" spans="1:36" ht="16.899999999999999" customHeight="1">
      <c r="A164" s="13"/>
      <c r="B164" s="29"/>
      <c r="C164" s="34"/>
      <c r="D164" s="35"/>
      <c r="E164" s="36"/>
      <c r="F164" s="37"/>
      <c r="G164" s="37"/>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row>
    <row r="165" spans="1:36" ht="15.75" customHeight="1">
      <c r="A165" s="13"/>
      <c r="B165" s="61"/>
      <c r="C165" s="62" t="s">
        <v>192</v>
      </c>
      <c r="D165" s="63"/>
      <c r="E165" s="64"/>
      <c r="F165" s="90"/>
      <c r="G165" s="65">
        <f>SUM(G96:G163)</f>
        <v>0</v>
      </c>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row>
    <row r="166" spans="1:36" ht="15.75" customHeight="1">
      <c r="A166" s="13"/>
      <c r="B166" s="29"/>
      <c r="C166" s="30"/>
      <c r="D166" s="82"/>
      <c r="E166" s="49"/>
      <c r="F166" s="83"/>
      <c r="G166" s="8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row>
    <row r="167" spans="1:36" ht="139.5" customHeight="1">
      <c r="A167" s="13"/>
      <c r="B167" s="29" t="s">
        <v>20</v>
      </c>
      <c r="C167" s="34" t="s">
        <v>193</v>
      </c>
      <c r="D167" s="35" t="s">
        <v>22</v>
      </c>
      <c r="E167" s="91">
        <v>4.5</v>
      </c>
      <c r="F167" s="37"/>
      <c r="G167" s="37">
        <f t="shared" ref="G167:G168" si="5">F167*E167</f>
        <v>0</v>
      </c>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5">
        <v>0.7</v>
      </c>
      <c r="AJ167" s="16"/>
    </row>
    <row r="168" spans="1:36" ht="15.75" customHeight="1">
      <c r="A168" s="13"/>
      <c r="B168" s="29"/>
      <c r="C168" s="34"/>
      <c r="D168" s="35"/>
      <c r="E168" s="91"/>
      <c r="F168" s="37"/>
      <c r="G168" s="37">
        <f t="shared" si="5"/>
        <v>0</v>
      </c>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5">
        <v>0.7</v>
      </c>
      <c r="AJ168" s="16">
        <f>AI168*E168</f>
        <v>0</v>
      </c>
    </row>
    <row r="169" spans="1:36" ht="15.75" customHeight="1">
      <c r="A169" s="13"/>
      <c r="B169" s="92"/>
      <c r="C169" s="93" t="s">
        <v>194</v>
      </c>
      <c r="D169" s="94"/>
      <c r="E169" s="95"/>
      <c r="F169" s="96"/>
      <c r="G169" s="96">
        <f t="shared" ref="G169" si="6">SUM(G167:G168)</f>
        <v>0</v>
      </c>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5">
        <v>0.7</v>
      </c>
      <c r="AJ169" s="16">
        <f>AI169*E169</f>
        <v>0</v>
      </c>
    </row>
    <row r="170" spans="1:36" ht="15.75" customHeight="1">
      <c r="A170" s="13"/>
      <c r="B170" s="29"/>
      <c r="C170" s="30"/>
      <c r="D170" s="35"/>
      <c r="E170" s="49"/>
      <c r="F170" s="37"/>
      <c r="G170" s="37"/>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row>
    <row r="171" spans="1:36" ht="15" customHeight="1">
      <c r="B171" s="97"/>
      <c r="C171" s="98" t="s">
        <v>195</v>
      </c>
      <c r="D171" s="99"/>
      <c r="E171" s="100"/>
      <c r="F171" s="101"/>
      <c r="G171" s="37"/>
    </row>
    <row r="172" spans="1:36" ht="15.75" customHeight="1">
      <c r="A172" s="13"/>
      <c r="B172" s="97"/>
      <c r="C172" s="98"/>
      <c r="D172" s="99"/>
      <c r="E172" s="100"/>
      <c r="F172" s="101"/>
      <c r="G172" s="37"/>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row>
    <row r="173" spans="1:36" ht="15.75" customHeight="1">
      <c r="A173" s="9"/>
      <c r="B173" s="97"/>
      <c r="C173" s="98" t="s">
        <v>196</v>
      </c>
      <c r="D173" s="99"/>
      <c r="E173" s="100"/>
      <c r="F173" s="101"/>
      <c r="G173" s="37">
        <f>G31</f>
        <v>0</v>
      </c>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row>
    <row r="174" spans="1:36" ht="15.75" customHeight="1">
      <c r="A174" s="9"/>
      <c r="B174" s="97"/>
      <c r="C174" s="98"/>
      <c r="D174" s="99"/>
      <c r="E174" s="100"/>
      <c r="F174" s="101"/>
      <c r="G174" s="37"/>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row>
    <row r="175" spans="1:36" ht="15.75" customHeight="1">
      <c r="A175" s="9"/>
      <c r="B175" s="97"/>
      <c r="C175" s="98" t="s">
        <v>197</v>
      </c>
      <c r="D175" s="99"/>
      <c r="E175" s="100"/>
      <c r="F175" s="101"/>
      <c r="G175" s="37">
        <f>G43</f>
        <v>0</v>
      </c>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row>
    <row r="176" spans="1:36" ht="15.75" customHeight="1">
      <c r="A176" s="9"/>
      <c r="B176" s="97"/>
      <c r="C176" s="98"/>
      <c r="D176" s="99"/>
      <c r="E176" s="100"/>
      <c r="F176" s="101"/>
      <c r="G176" s="37"/>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row>
    <row r="177" spans="1:36" ht="15.75" customHeight="1">
      <c r="A177" s="9"/>
      <c r="B177" s="97"/>
      <c r="C177" s="98" t="s">
        <v>198</v>
      </c>
      <c r="D177" s="99"/>
      <c r="E177" s="100"/>
      <c r="F177" s="101"/>
      <c r="G177" s="37">
        <f>G169</f>
        <v>0</v>
      </c>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row>
    <row r="178" spans="1:36" ht="15.75" customHeight="1">
      <c r="A178" s="9"/>
      <c r="B178" s="97"/>
      <c r="C178" s="98"/>
      <c r="D178" s="99"/>
      <c r="E178" s="100"/>
      <c r="F178" s="101"/>
      <c r="G178" s="37"/>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row>
    <row r="179" spans="1:36" ht="15.75" customHeight="1">
      <c r="A179" s="9"/>
      <c r="B179" s="97"/>
      <c r="C179" s="98" t="s">
        <v>199</v>
      </c>
      <c r="D179" s="99"/>
      <c r="E179" s="100"/>
      <c r="F179" s="101"/>
      <c r="G179" s="37">
        <f>G58</f>
        <v>0</v>
      </c>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row>
    <row r="180" spans="1:36" ht="15.75" customHeight="1">
      <c r="A180" s="9"/>
      <c r="B180" s="97"/>
      <c r="C180" s="98"/>
      <c r="D180" s="99"/>
      <c r="E180" s="100"/>
      <c r="F180" s="101"/>
      <c r="G180" s="37"/>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row>
    <row r="181" spans="1:36" ht="15.75" customHeight="1">
      <c r="A181" s="9"/>
      <c r="B181" s="97"/>
      <c r="C181" s="98" t="s">
        <v>200</v>
      </c>
      <c r="D181" s="99"/>
      <c r="E181" s="100"/>
      <c r="F181" s="101"/>
      <c r="G181" s="37">
        <f>G64</f>
        <v>0</v>
      </c>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row>
    <row r="182" spans="1:36" ht="15.75" customHeight="1">
      <c r="A182" s="9"/>
      <c r="B182" s="97"/>
      <c r="C182" s="98"/>
      <c r="D182" s="99"/>
      <c r="E182" s="100"/>
      <c r="F182" s="101"/>
      <c r="G182" s="37"/>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row>
    <row r="183" spans="1:36" ht="15.4" customHeight="1">
      <c r="A183" s="9"/>
      <c r="B183" s="97"/>
      <c r="C183" s="98" t="s">
        <v>201</v>
      </c>
      <c r="D183" s="99"/>
      <c r="E183" s="100"/>
      <c r="F183" s="101"/>
      <c r="G183" s="37">
        <f>G91</f>
        <v>0</v>
      </c>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row>
    <row r="184" spans="1:36" ht="15.4" customHeight="1">
      <c r="A184" s="9"/>
      <c r="B184" s="97"/>
      <c r="C184" s="98"/>
      <c r="D184" s="99"/>
      <c r="E184" s="100"/>
      <c r="F184" s="101"/>
      <c r="G184" s="37"/>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row>
    <row r="185" spans="1:36" ht="15.4" customHeight="1">
      <c r="A185" s="9"/>
      <c r="B185" s="97"/>
      <c r="C185" s="98" t="str">
        <f>C165</f>
        <v>TOTAL PLUMBING AND  SANITARY ISTALLATION</v>
      </c>
      <c r="D185" s="99"/>
      <c r="E185" s="100"/>
      <c r="F185" s="101"/>
      <c r="G185" s="89">
        <f>G165</f>
        <v>0</v>
      </c>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row>
    <row r="186" spans="1:36" ht="15.4" customHeight="1">
      <c r="A186" s="9"/>
      <c r="B186" s="97"/>
      <c r="C186" s="98"/>
      <c r="D186" s="99"/>
      <c r="E186" s="100"/>
      <c r="F186" s="101"/>
      <c r="G186" s="8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row>
    <row r="187" spans="1:36" ht="15.75" customHeight="1">
      <c r="A187" s="13"/>
      <c r="B187" s="61"/>
      <c r="C187" s="62" t="s">
        <v>202</v>
      </c>
      <c r="D187" s="61"/>
      <c r="E187" s="64"/>
      <c r="F187" s="65"/>
      <c r="G187" s="65">
        <f>SUM(G173:G186)</f>
        <v>0</v>
      </c>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row>
    <row r="188" spans="1:36" ht="15.75" customHeight="1">
      <c r="A188" s="9"/>
      <c r="B188" s="33"/>
      <c r="C188" s="34"/>
      <c r="D188" s="33"/>
      <c r="E188" s="36"/>
      <c r="F188" s="37"/>
      <c r="G188" s="37">
        <f>F188*E188</f>
        <v>0</v>
      </c>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row>
    <row r="189" spans="1:36" ht="15.75" customHeight="1">
      <c r="A189" s="14"/>
      <c r="B189" s="142" t="s">
        <v>203</v>
      </c>
      <c r="C189" s="140"/>
      <c r="D189" s="140"/>
      <c r="E189" s="140"/>
      <c r="F189" s="140"/>
      <c r="G189" s="140"/>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row>
    <row r="190" spans="1:36" ht="28.5" customHeight="1">
      <c r="A190" s="9"/>
      <c r="B190" s="122" t="s">
        <v>15</v>
      </c>
      <c r="C190" s="123" t="s">
        <v>16</v>
      </c>
      <c r="D190" s="123" t="s">
        <v>4</v>
      </c>
      <c r="E190" s="124" t="s">
        <v>17</v>
      </c>
      <c r="F190" s="125" t="s">
        <v>68</v>
      </c>
      <c r="G190" s="125" t="s">
        <v>69</v>
      </c>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row>
    <row r="191" spans="1:36" ht="16.5" customHeight="1">
      <c r="A191" s="9"/>
      <c r="B191" s="126"/>
      <c r="C191" s="127"/>
      <c r="D191" s="127"/>
      <c r="E191" s="128"/>
      <c r="F191" s="129"/>
      <c r="G191" s="12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row>
    <row r="192" spans="1:36" ht="21.75" customHeight="1">
      <c r="A192" s="9"/>
      <c r="B192" s="71" t="s">
        <v>20</v>
      </c>
      <c r="C192" s="72" t="s">
        <v>21</v>
      </c>
      <c r="D192" s="71" t="s">
        <v>22</v>
      </c>
      <c r="E192" s="74">
        <v>13</v>
      </c>
      <c r="F192" s="75"/>
      <c r="G192" s="75">
        <f t="shared" ref="G192:G207" si="7">F192*E192</f>
        <v>0</v>
      </c>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row>
    <row r="193" spans="1:36" ht="52.15" customHeight="1">
      <c r="A193" s="9"/>
      <c r="B193" s="71" t="s">
        <v>23</v>
      </c>
      <c r="C193" s="72" t="s">
        <v>204</v>
      </c>
      <c r="D193" s="71" t="s">
        <v>22</v>
      </c>
      <c r="E193" s="74">
        <v>7</v>
      </c>
      <c r="F193" s="75"/>
      <c r="G193" s="75">
        <f t="shared" si="7"/>
        <v>0</v>
      </c>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row>
    <row r="194" spans="1:36" ht="37.5" customHeight="1">
      <c r="A194" s="9"/>
      <c r="B194" s="71" t="s">
        <v>25</v>
      </c>
      <c r="C194" s="72" t="s">
        <v>205</v>
      </c>
      <c r="D194" s="71" t="s">
        <v>27</v>
      </c>
      <c r="E194" s="74">
        <v>46</v>
      </c>
      <c r="F194" s="75"/>
      <c r="G194" s="75">
        <f t="shared" si="7"/>
        <v>0</v>
      </c>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row>
    <row r="195" spans="1:36" ht="23.25" customHeight="1">
      <c r="A195" s="9"/>
      <c r="B195" s="71" t="s">
        <v>28</v>
      </c>
      <c r="C195" s="72" t="s">
        <v>206</v>
      </c>
      <c r="D195" s="71" t="s">
        <v>22</v>
      </c>
      <c r="E195" s="74">
        <f>28*0.4</f>
        <v>11.200000000000001</v>
      </c>
      <c r="F195" s="75"/>
      <c r="G195" s="75">
        <f t="shared" si="7"/>
        <v>0</v>
      </c>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row>
    <row r="196" spans="1:36" ht="21.75" customHeight="1">
      <c r="A196" s="9"/>
      <c r="B196" s="71" t="s">
        <v>30</v>
      </c>
      <c r="C196" s="72" t="s">
        <v>207</v>
      </c>
      <c r="D196" s="71" t="s">
        <v>27</v>
      </c>
      <c r="E196" s="74">
        <v>28</v>
      </c>
      <c r="F196" s="75"/>
      <c r="G196" s="75">
        <f t="shared" si="7"/>
        <v>0</v>
      </c>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row>
    <row r="197" spans="1:36" ht="27.75" customHeight="1">
      <c r="A197" s="9"/>
      <c r="B197" s="71" t="s">
        <v>34</v>
      </c>
      <c r="C197" s="72" t="s">
        <v>208</v>
      </c>
      <c r="D197" s="71" t="s">
        <v>27</v>
      </c>
      <c r="E197" s="74">
        <v>120</v>
      </c>
      <c r="F197" s="75"/>
      <c r="G197" s="75">
        <f t="shared" si="7"/>
        <v>0</v>
      </c>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row>
    <row r="198" spans="1:36" ht="31.5" customHeight="1">
      <c r="A198" s="9"/>
      <c r="B198" s="71" t="s">
        <v>38</v>
      </c>
      <c r="C198" s="72" t="s">
        <v>209</v>
      </c>
      <c r="D198" s="71" t="s">
        <v>27</v>
      </c>
      <c r="E198" s="74">
        <v>28</v>
      </c>
      <c r="F198" s="75"/>
      <c r="G198" s="75">
        <f t="shared" si="7"/>
        <v>0</v>
      </c>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row>
    <row r="199" spans="1:36" ht="45" customHeight="1">
      <c r="A199" s="9"/>
      <c r="B199" s="71" t="s">
        <v>41</v>
      </c>
      <c r="C199" s="72" t="s">
        <v>210</v>
      </c>
      <c r="D199" s="71" t="s">
        <v>22</v>
      </c>
      <c r="E199" s="74">
        <v>4</v>
      </c>
      <c r="F199" s="75"/>
      <c r="G199" s="75">
        <f t="shared" si="7"/>
        <v>0</v>
      </c>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row>
    <row r="200" spans="1:36" ht="33" customHeight="1">
      <c r="A200" s="9"/>
      <c r="B200" s="71" t="s">
        <v>46</v>
      </c>
      <c r="C200" s="72" t="s">
        <v>211</v>
      </c>
      <c r="D200" s="71" t="s">
        <v>22</v>
      </c>
      <c r="E200" s="74">
        <v>4.2</v>
      </c>
      <c r="F200" s="75"/>
      <c r="G200" s="75">
        <f t="shared" si="7"/>
        <v>0</v>
      </c>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row>
    <row r="201" spans="1:36" ht="24" customHeight="1">
      <c r="A201" s="9"/>
      <c r="B201" s="71" t="s">
        <v>50</v>
      </c>
      <c r="C201" s="72" t="s">
        <v>212</v>
      </c>
      <c r="D201" s="71" t="s">
        <v>27</v>
      </c>
      <c r="E201" s="74">
        <v>35</v>
      </c>
      <c r="F201" s="75"/>
      <c r="G201" s="75">
        <f t="shared" si="7"/>
        <v>0</v>
      </c>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row>
    <row r="202" spans="1:36" ht="40.5" customHeight="1">
      <c r="A202" s="9"/>
      <c r="B202" s="71" t="s">
        <v>52</v>
      </c>
      <c r="C202" s="72" t="s">
        <v>213</v>
      </c>
      <c r="D202" s="71" t="s">
        <v>27</v>
      </c>
      <c r="E202" s="74">
        <v>35</v>
      </c>
      <c r="F202" s="75"/>
      <c r="G202" s="75">
        <f t="shared" si="7"/>
        <v>0</v>
      </c>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row>
    <row r="203" spans="1:36" ht="32.25" customHeight="1">
      <c r="A203" s="9"/>
      <c r="B203" s="71" t="s">
        <v>54</v>
      </c>
      <c r="C203" s="72" t="s">
        <v>214</v>
      </c>
      <c r="D203" s="71" t="s">
        <v>8</v>
      </c>
      <c r="E203" s="74">
        <v>1</v>
      </c>
      <c r="F203" s="75"/>
      <c r="G203" s="75">
        <f t="shared" si="7"/>
        <v>0</v>
      </c>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row>
    <row r="204" spans="1:36" ht="33" customHeight="1">
      <c r="A204" s="9"/>
      <c r="B204" s="71" t="s">
        <v>115</v>
      </c>
      <c r="C204" s="72" t="s">
        <v>216</v>
      </c>
      <c r="D204" s="71" t="s">
        <v>61</v>
      </c>
      <c r="E204" s="74">
        <v>21</v>
      </c>
      <c r="F204" s="75"/>
      <c r="G204" s="75">
        <f t="shared" si="7"/>
        <v>0</v>
      </c>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row>
    <row r="205" spans="1:36" ht="31.5" customHeight="1">
      <c r="A205" s="9"/>
      <c r="B205" s="71" t="s">
        <v>113</v>
      </c>
      <c r="C205" s="72" t="s">
        <v>217</v>
      </c>
      <c r="D205" s="71" t="s">
        <v>61</v>
      </c>
      <c r="E205" s="74">
        <v>48</v>
      </c>
      <c r="F205" s="75"/>
      <c r="G205" s="75">
        <f t="shared" si="7"/>
        <v>0</v>
      </c>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row>
    <row r="206" spans="1:36" ht="51.4" customHeight="1">
      <c r="A206" s="9"/>
      <c r="B206" s="71" t="s">
        <v>120</v>
      </c>
      <c r="C206" s="72" t="s">
        <v>218</v>
      </c>
      <c r="D206" s="71" t="s">
        <v>61</v>
      </c>
      <c r="E206" s="74">
        <v>5</v>
      </c>
      <c r="F206" s="75"/>
      <c r="G206" s="75">
        <f t="shared" si="7"/>
        <v>0</v>
      </c>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row>
    <row r="207" spans="1:36" ht="32.65" customHeight="1">
      <c r="A207" s="9"/>
      <c r="B207" s="71" t="s">
        <v>122</v>
      </c>
      <c r="C207" s="72" t="s">
        <v>219</v>
      </c>
      <c r="D207" s="71" t="s">
        <v>8</v>
      </c>
      <c r="E207" s="74">
        <v>2</v>
      </c>
      <c r="F207" s="75"/>
      <c r="G207" s="75">
        <f t="shared" si="7"/>
        <v>0</v>
      </c>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row>
    <row r="208" spans="1:36" ht="15.75" customHeight="1">
      <c r="B208" s="33"/>
      <c r="C208" s="34"/>
      <c r="D208" s="33"/>
      <c r="E208" s="36"/>
      <c r="F208" s="37"/>
      <c r="G208" s="37"/>
    </row>
    <row r="209" spans="1:36" ht="15.75" customHeight="1">
      <c r="B209" s="61"/>
      <c r="C209" s="62" t="s">
        <v>220</v>
      </c>
      <c r="D209" s="61"/>
      <c r="E209" s="64"/>
      <c r="F209" s="65"/>
      <c r="G209" s="65">
        <f>SUM(G192:G208)</f>
        <v>0</v>
      </c>
    </row>
    <row r="210" spans="1:36" ht="15.75" customHeight="1">
      <c r="B210" s="35"/>
      <c r="C210" s="34"/>
      <c r="D210" s="35"/>
      <c r="E210" s="70"/>
      <c r="F210" s="37"/>
      <c r="G210" s="37"/>
    </row>
    <row r="211" spans="1:36" ht="15.75" customHeight="1">
      <c r="B211" s="142" t="s">
        <v>221</v>
      </c>
      <c r="C211" s="143"/>
      <c r="D211" s="143"/>
      <c r="E211" s="143"/>
      <c r="F211" s="143"/>
      <c r="G211" s="143"/>
    </row>
    <row r="212" spans="1:36" ht="28.5" customHeight="1">
      <c r="B212" s="122" t="s">
        <v>15</v>
      </c>
      <c r="C212" s="123" t="s">
        <v>16</v>
      </c>
      <c r="D212" s="123" t="s">
        <v>4</v>
      </c>
      <c r="E212" s="124" t="s">
        <v>17</v>
      </c>
      <c r="F212" s="125" t="s">
        <v>68</v>
      </c>
      <c r="G212" s="125" t="s">
        <v>69</v>
      </c>
    </row>
    <row r="213" spans="1:36" ht="15.75" customHeight="1">
      <c r="B213" s="126"/>
      <c r="C213" s="127"/>
      <c r="D213" s="127"/>
      <c r="E213" s="128"/>
      <c r="F213" s="129"/>
      <c r="G213" s="129"/>
    </row>
    <row r="214" spans="1:36" ht="31.9" customHeight="1">
      <c r="B214" s="35" t="s">
        <v>20</v>
      </c>
      <c r="C214" s="34" t="s">
        <v>222</v>
      </c>
      <c r="D214" s="35" t="s">
        <v>22</v>
      </c>
      <c r="E214" s="70">
        <v>2.5</v>
      </c>
      <c r="F214" s="37"/>
      <c r="G214" s="37">
        <f t="shared" ref="G214:G224" si="8">F214*E214</f>
        <v>0</v>
      </c>
    </row>
    <row r="215" spans="1:36" ht="15.75" customHeight="1">
      <c r="B215" s="35" t="s">
        <v>23</v>
      </c>
      <c r="C215" s="34" t="s">
        <v>223</v>
      </c>
      <c r="D215" s="35" t="s">
        <v>22</v>
      </c>
      <c r="E215" s="70">
        <f>(1.5+1.4)*2*0.5*0.7</f>
        <v>2.0299999999999998</v>
      </c>
      <c r="F215" s="37"/>
      <c r="G215" s="37">
        <f t="shared" si="8"/>
        <v>0</v>
      </c>
    </row>
    <row r="216" spans="1:36" ht="15.75" customHeight="1">
      <c r="B216" s="35" t="s">
        <v>25</v>
      </c>
      <c r="C216" s="34" t="s">
        <v>224</v>
      </c>
      <c r="D216" s="35" t="s">
        <v>27</v>
      </c>
      <c r="E216" s="70">
        <v>9.1519999999999992</v>
      </c>
      <c r="F216" s="37"/>
      <c r="G216" s="37">
        <f t="shared" si="8"/>
        <v>0</v>
      </c>
    </row>
    <row r="217" spans="1:36" ht="31.5" customHeight="1">
      <c r="B217" s="35" t="s">
        <v>28</v>
      </c>
      <c r="C217" s="34" t="s">
        <v>225</v>
      </c>
      <c r="D217" s="35" t="s">
        <v>22</v>
      </c>
      <c r="E217" s="70">
        <v>0.254</v>
      </c>
      <c r="F217" s="37"/>
      <c r="G217" s="37">
        <f t="shared" si="8"/>
        <v>0</v>
      </c>
    </row>
    <row r="218" spans="1:36" ht="36" customHeight="1">
      <c r="B218" s="35" t="s">
        <v>30</v>
      </c>
      <c r="C218" s="34" t="s">
        <v>226</v>
      </c>
      <c r="D218" s="35" t="s">
        <v>40</v>
      </c>
      <c r="E218" s="70">
        <v>36.4</v>
      </c>
      <c r="F218" s="37"/>
      <c r="G218" s="37">
        <f t="shared" si="8"/>
        <v>0</v>
      </c>
    </row>
    <row r="219" spans="1:36" ht="28.5" customHeight="1">
      <c r="B219" s="35" t="s">
        <v>34</v>
      </c>
      <c r="C219" s="34" t="s">
        <v>227</v>
      </c>
      <c r="D219" s="35" t="s">
        <v>27</v>
      </c>
      <c r="E219" s="70">
        <v>4.2140000000000004</v>
      </c>
      <c r="F219" s="37"/>
      <c r="G219" s="37">
        <f t="shared" si="8"/>
        <v>0</v>
      </c>
    </row>
    <row r="220" spans="1:36" ht="15.75" customHeight="1">
      <c r="B220" s="35"/>
      <c r="C220" s="34"/>
      <c r="D220" s="35"/>
      <c r="E220" s="70"/>
      <c r="F220" s="37"/>
      <c r="G220" s="37">
        <f t="shared" si="8"/>
        <v>0</v>
      </c>
    </row>
    <row r="221" spans="1:36" ht="15.75" customHeight="1">
      <c r="B221" s="35"/>
      <c r="C221" s="30" t="s">
        <v>82</v>
      </c>
      <c r="D221" s="35"/>
      <c r="E221" s="70"/>
      <c r="F221" s="37"/>
      <c r="G221" s="37">
        <f t="shared" si="8"/>
        <v>0</v>
      </c>
    </row>
    <row r="222" spans="1:36" ht="25.5" customHeight="1">
      <c r="B222" s="35" t="s">
        <v>38</v>
      </c>
      <c r="C222" s="34" t="s">
        <v>228</v>
      </c>
      <c r="D222" s="35" t="s">
        <v>27</v>
      </c>
      <c r="E222" s="70">
        <v>19.5</v>
      </c>
      <c r="F222" s="37"/>
      <c r="G222" s="37">
        <f t="shared" si="8"/>
        <v>0</v>
      </c>
    </row>
    <row r="223" spans="1:36" ht="28.9" customHeight="1">
      <c r="A223" s="9"/>
      <c r="B223" s="35" t="s">
        <v>41</v>
      </c>
      <c r="C223" s="34" t="s">
        <v>229</v>
      </c>
      <c r="D223" s="35" t="s">
        <v>8</v>
      </c>
      <c r="E223" s="70">
        <v>1</v>
      </c>
      <c r="F223" s="37"/>
      <c r="G223" s="37">
        <f t="shared" si="8"/>
        <v>0</v>
      </c>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row>
    <row r="224" spans="1:36" ht="15.75" customHeight="1">
      <c r="A224" s="9"/>
      <c r="B224" s="35" t="s">
        <v>46</v>
      </c>
      <c r="C224" s="34" t="s">
        <v>230</v>
      </c>
      <c r="D224" s="35" t="s">
        <v>8</v>
      </c>
      <c r="E224" s="70">
        <v>1</v>
      </c>
      <c r="F224" s="37"/>
      <c r="G224" s="37">
        <f t="shared" si="8"/>
        <v>0</v>
      </c>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row>
    <row r="225" spans="1:36" ht="15.75" customHeight="1">
      <c r="A225" s="9"/>
      <c r="B225" s="35"/>
      <c r="C225" s="34"/>
      <c r="D225" s="35"/>
      <c r="E225" s="70"/>
      <c r="F225" s="37"/>
      <c r="G225" s="37"/>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row>
    <row r="226" spans="1:36" ht="15.75" customHeight="1">
      <c r="A226" s="9"/>
      <c r="B226" s="102"/>
      <c r="C226" s="62" t="s">
        <v>231</v>
      </c>
      <c r="D226" s="102"/>
      <c r="E226" s="103"/>
      <c r="F226" s="77"/>
      <c r="G226" s="77">
        <f>SUM(G214:G225)</f>
        <v>0</v>
      </c>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row>
    <row r="227" spans="1:36" ht="15.75" customHeight="1">
      <c r="A227" s="9"/>
      <c r="B227" s="104"/>
      <c r="C227" s="105"/>
      <c r="D227" s="104"/>
      <c r="E227" s="106"/>
      <c r="F227" s="107"/>
      <c r="G227" s="107"/>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row>
    <row r="228" spans="1:36" ht="15.75" customHeight="1" thickBot="1">
      <c r="A228" s="9"/>
      <c r="B228" s="108"/>
      <c r="C228" s="105"/>
      <c r="D228" s="108"/>
      <c r="E228" s="109"/>
      <c r="F228" s="107"/>
      <c r="G228" s="107"/>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row>
    <row r="229" spans="1:36" ht="15.75" customHeight="1">
      <c r="A229" s="9"/>
      <c r="B229" s="110"/>
      <c r="C229" s="111" t="s">
        <v>232</v>
      </c>
      <c r="D229" s="112"/>
      <c r="E229" s="113"/>
      <c r="F229" s="114"/>
      <c r="G229" s="114">
        <f>F229*E229</f>
        <v>0</v>
      </c>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row>
    <row r="230" spans="1:36" ht="15.75" customHeight="1">
      <c r="A230" s="9"/>
      <c r="B230" s="115"/>
      <c r="C230" s="105"/>
      <c r="D230" s="108"/>
      <c r="E230" s="109"/>
      <c r="F230" s="107"/>
      <c r="G230" s="107">
        <f>F230*E230</f>
        <v>0</v>
      </c>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row>
    <row r="231" spans="1:36" ht="15.75" customHeight="1">
      <c r="A231" s="9"/>
      <c r="B231" s="115"/>
      <c r="C231" s="105" t="str">
        <f>C187</f>
        <v xml:space="preserve">SUM TOILET AND LAUNDRY </v>
      </c>
      <c r="D231" s="108"/>
      <c r="E231" s="109"/>
      <c r="F231" s="107"/>
      <c r="G231" s="107">
        <f>G187</f>
        <v>0</v>
      </c>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row>
    <row r="232" spans="1:36" ht="15.75" customHeight="1">
      <c r="A232" s="9"/>
      <c r="B232" s="115"/>
      <c r="C232" s="105"/>
      <c r="D232" s="108"/>
      <c r="E232" s="109"/>
      <c r="F232" s="107"/>
      <c r="G232" s="107">
        <f>F232*E232</f>
        <v>0</v>
      </c>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row>
    <row r="233" spans="1:36" ht="15.75" customHeight="1">
      <c r="A233" s="9"/>
      <c r="B233" s="115"/>
      <c r="C233" s="105" t="str">
        <f>C209</f>
        <v>TOTAL WATER TOWER</v>
      </c>
      <c r="D233" s="108"/>
      <c r="E233" s="109"/>
      <c r="F233" s="107"/>
      <c r="G233" s="107">
        <f t="shared" ref="G233" si="9">G209</f>
        <v>0</v>
      </c>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row>
    <row r="234" spans="1:36" ht="15.75" customHeight="1">
      <c r="A234" s="9"/>
      <c r="B234" s="115"/>
      <c r="C234" s="105"/>
      <c r="D234" s="108"/>
      <c r="E234" s="109"/>
      <c r="F234" s="107"/>
      <c r="G234" s="107">
        <f>F234*E234</f>
        <v>0</v>
      </c>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row>
    <row r="235" spans="1:36" ht="15.75" customHeight="1">
      <c r="A235" s="9"/>
      <c r="B235" s="115"/>
      <c r="C235" s="105" t="str">
        <f>C226</f>
        <v>TOTAL INCINERATOR</v>
      </c>
      <c r="D235" s="108"/>
      <c r="E235" s="109"/>
      <c r="F235" s="107"/>
      <c r="G235" s="107">
        <f t="shared" ref="G235" si="10">G226</f>
        <v>0</v>
      </c>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row>
    <row r="236" spans="1:36" ht="15.75" customHeight="1">
      <c r="A236" s="9"/>
      <c r="B236" s="115"/>
      <c r="C236" s="105"/>
      <c r="D236" s="108"/>
      <c r="E236" s="109"/>
      <c r="F236" s="107"/>
      <c r="G236" s="107">
        <f>F236*E236</f>
        <v>0</v>
      </c>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row>
    <row r="237" spans="1:36" ht="15.75" customHeight="1">
      <c r="A237" s="9"/>
      <c r="B237" s="115"/>
      <c r="C237" s="105"/>
      <c r="D237" s="108"/>
      <c r="E237" s="109"/>
      <c r="F237" s="107"/>
      <c r="G237" s="107">
        <f>F237*E237</f>
        <v>0</v>
      </c>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row>
    <row r="238" spans="1:36" ht="15.75" customHeight="1">
      <c r="A238" s="9"/>
      <c r="B238" s="115"/>
      <c r="C238" s="105" t="s">
        <v>233</v>
      </c>
      <c r="D238" s="108"/>
      <c r="E238" s="109"/>
      <c r="F238" s="107"/>
      <c r="G238" s="107">
        <f>SUM(G231:G237)</f>
        <v>0</v>
      </c>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row>
    <row r="239" spans="1:36" ht="15.75" customHeight="1">
      <c r="A239" s="13"/>
      <c r="B239" s="115"/>
      <c r="C239" s="105"/>
      <c r="D239" s="108"/>
      <c r="E239" s="109"/>
      <c r="F239" s="107"/>
      <c r="G239" s="107">
        <f>F239*E239</f>
        <v>0</v>
      </c>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row>
    <row r="240" spans="1:36" ht="15.75" customHeight="1">
      <c r="A240" s="9"/>
      <c r="B240" s="115"/>
      <c r="C240" s="105"/>
      <c r="D240" s="108"/>
      <c r="E240" s="109"/>
      <c r="F240" s="107"/>
      <c r="G240" s="107">
        <f>F240*E240</f>
        <v>0</v>
      </c>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row>
    <row r="241" spans="1:36" ht="15.75" customHeight="1" thickBot="1">
      <c r="A241" s="9"/>
      <c r="B241" s="116"/>
      <c r="C241" s="117" t="s">
        <v>244</v>
      </c>
      <c r="D241" s="118"/>
      <c r="E241" s="119"/>
      <c r="F241" s="120"/>
      <c r="G241" s="120">
        <f>SUM(G238:G240)</f>
        <v>0</v>
      </c>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row>
    <row r="242" spans="1:36" ht="15.75" customHeight="1">
      <c r="A242" s="9"/>
      <c r="B242" s="10"/>
      <c r="C242" s="9"/>
      <c r="D242" s="10"/>
      <c r="E242" s="11"/>
      <c r="F242" s="20"/>
      <c r="G242" s="20"/>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row>
    <row r="243" spans="1:36" ht="15.75" customHeight="1">
      <c r="A243" s="9"/>
      <c r="B243" s="10"/>
      <c r="C243" s="9"/>
      <c r="D243" s="10"/>
      <c r="E243" s="11"/>
      <c r="F243" s="20"/>
      <c r="G243" s="20"/>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row>
    <row r="244" spans="1:36" ht="15.75" customHeight="1">
      <c r="A244" s="9"/>
      <c r="B244" s="10"/>
      <c r="C244" s="18"/>
      <c r="D244" s="10"/>
      <c r="E244" s="18"/>
      <c r="F244" s="20"/>
      <c r="G244" s="20"/>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row>
    <row r="245" spans="1:36" ht="15.75" customHeight="1">
      <c r="A245" s="9"/>
      <c r="B245" s="10"/>
      <c r="C245" s="18"/>
      <c r="D245" s="10"/>
      <c r="E245" s="18"/>
      <c r="F245" s="20"/>
      <c r="G245" s="20"/>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row>
    <row r="246" spans="1:36" ht="15.75" customHeight="1">
      <c r="A246" s="9"/>
      <c r="B246" s="10"/>
      <c r="C246" s="18"/>
      <c r="D246" s="10"/>
      <c r="E246" s="19"/>
      <c r="F246" s="20"/>
      <c r="G246" s="20"/>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row>
    <row r="247" spans="1:36" ht="15.75" customHeight="1">
      <c r="A247" s="9"/>
      <c r="B247" s="10"/>
      <c r="C247" s="18"/>
      <c r="D247" s="10"/>
      <c r="E247" s="18"/>
      <c r="F247" s="20"/>
      <c r="G247" s="20"/>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row>
    <row r="248" spans="1:36" ht="15.75" customHeight="1">
      <c r="A248" s="9"/>
      <c r="B248" s="10"/>
      <c r="C248" s="18"/>
      <c r="D248" s="10"/>
      <c r="E248" s="19"/>
      <c r="F248" s="20"/>
      <c r="G248" s="20"/>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row>
    <row r="249" spans="1:36" ht="15.75" customHeight="1">
      <c r="A249" s="9"/>
      <c r="B249" s="10"/>
      <c r="C249" s="18"/>
      <c r="D249" s="10"/>
      <c r="E249" s="18"/>
      <c r="F249" s="20"/>
      <c r="G249" s="20"/>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row>
    <row r="250" spans="1:36" ht="15.75" customHeight="1">
      <c r="A250" s="9"/>
      <c r="B250" s="10"/>
      <c r="C250" s="18"/>
      <c r="D250" s="10"/>
      <c r="E250" s="18"/>
      <c r="F250" s="20"/>
      <c r="G250" s="20"/>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row>
    <row r="251" spans="1:36" ht="15.75" customHeight="1">
      <c r="A251" s="9"/>
      <c r="B251" s="10"/>
      <c r="C251" s="18"/>
      <c r="D251" s="10"/>
      <c r="E251" s="19"/>
      <c r="F251" s="20"/>
      <c r="G251" s="20"/>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row>
    <row r="252" spans="1:36" ht="15.75" customHeight="1">
      <c r="A252" s="9"/>
      <c r="B252" s="10"/>
      <c r="C252" s="18"/>
      <c r="D252" s="10"/>
      <c r="E252" s="18"/>
      <c r="F252" s="20"/>
      <c r="G252" s="20"/>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row>
    <row r="253" spans="1:36" ht="15.75" customHeight="1">
      <c r="A253" s="9"/>
      <c r="B253" s="10"/>
      <c r="C253" s="18"/>
      <c r="D253" s="10"/>
      <c r="E253" s="19"/>
      <c r="F253" s="20"/>
      <c r="G253" s="20"/>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row>
    <row r="254" spans="1:36" ht="15.75" customHeight="1">
      <c r="A254" s="9"/>
      <c r="B254" s="10"/>
      <c r="C254" s="18"/>
      <c r="D254" s="10"/>
      <c r="E254" s="19"/>
      <c r="F254" s="20"/>
      <c r="G254" s="20"/>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row>
    <row r="255" spans="1:36" ht="15.75" customHeight="1">
      <c r="A255" s="9"/>
      <c r="B255" s="10"/>
      <c r="C255" s="18"/>
      <c r="D255" s="10"/>
      <c r="E255" s="19"/>
      <c r="F255" s="20"/>
      <c r="G255" s="20"/>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row>
    <row r="256" spans="1:36" ht="15.75" customHeight="1">
      <c r="A256" s="9"/>
      <c r="B256" s="10"/>
      <c r="C256" s="18"/>
      <c r="D256" s="10"/>
      <c r="E256" s="19"/>
      <c r="F256" s="20"/>
      <c r="G256" s="20"/>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row>
    <row r="257" spans="1:36" ht="15.75" customHeight="1">
      <c r="A257" s="9"/>
      <c r="B257" s="10"/>
      <c r="C257" s="18"/>
      <c r="D257" s="10"/>
      <c r="E257" s="19"/>
      <c r="F257" s="20"/>
      <c r="G257" s="20"/>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row>
    <row r="258" spans="1:36" ht="15.75" customHeight="1">
      <c r="A258" s="9"/>
      <c r="B258" s="10"/>
      <c r="C258" s="9"/>
      <c r="D258" s="10"/>
      <c r="E258" s="19"/>
      <c r="F258" s="20"/>
      <c r="G258" s="20"/>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row>
    <row r="259" spans="1:36" ht="15.75" customHeight="1">
      <c r="A259" s="9"/>
      <c r="B259" s="10"/>
      <c r="C259" s="9"/>
      <c r="D259" s="10"/>
      <c r="E259" s="19"/>
      <c r="F259" s="20"/>
      <c r="G259" s="20"/>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row>
    <row r="260" spans="1:36" ht="15.75" customHeight="1">
      <c r="A260" s="9"/>
      <c r="B260" s="10"/>
      <c r="C260" s="9"/>
      <c r="D260" s="10"/>
      <c r="E260" s="11"/>
      <c r="F260" s="20"/>
      <c r="G260" s="20"/>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row>
    <row r="261" spans="1:36" ht="15.75" customHeight="1">
      <c r="A261" s="9"/>
      <c r="B261" s="10"/>
      <c r="C261" s="9"/>
      <c r="D261" s="10"/>
      <c r="E261" s="11"/>
      <c r="F261" s="20"/>
      <c r="G261" s="20"/>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row>
    <row r="262" spans="1:36" ht="15.75" customHeight="1">
      <c r="A262" s="9"/>
      <c r="B262" s="10"/>
      <c r="C262" s="9"/>
      <c r="D262" s="10"/>
      <c r="E262" s="11"/>
      <c r="F262" s="20"/>
      <c r="G262" s="20"/>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row>
    <row r="263" spans="1:36" ht="15.75" customHeight="1">
      <c r="A263" s="9"/>
      <c r="B263" s="10"/>
      <c r="C263" s="9"/>
      <c r="D263" s="10"/>
      <c r="E263" s="11"/>
      <c r="F263" s="20"/>
      <c r="G263" s="20"/>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row>
    <row r="264" spans="1:36" ht="15.75" customHeight="1">
      <c r="A264" s="9"/>
      <c r="B264" s="10"/>
      <c r="C264" s="9"/>
      <c r="D264" s="10"/>
      <c r="E264" s="11"/>
      <c r="F264" s="20"/>
      <c r="G264" s="20"/>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row>
    <row r="265" spans="1:36" ht="15.75" customHeight="1">
      <c r="A265" s="9"/>
      <c r="B265" s="10"/>
      <c r="C265" s="9"/>
      <c r="D265" s="10"/>
      <c r="E265" s="11"/>
      <c r="F265" s="20"/>
      <c r="G265" s="20"/>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row>
    <row r="266" spans="1:36" ht="15.75" customHeight="1">
      <c r="A266" s="9"/>
      <c r="B266" s="10"/>
      <c r="C266" s="9"/>
      <c r="D266" s="10"/>
      <c r="E266" s="11"/>
      <c r="F266" s="20"/>
      <c r="G266" s="20"/>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row>
    <row r="267" spans="1:36" ht="15.75" customHeight="1">
      <c r="A267" s="9"/>
      <c r="B267" s="10"/>
      <c r="C267" s="9"/>
      <c r="D267" s="10"/>
      <c r="E267" s="11"/>
      <c r="F267" s="20"/>
      <c r="G267" s="20"/>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row>
    <row r="268" spans="1:36" ht="15.75" customHeight="1">
      <c r="A268" s="9"/>
      <c r="B268" s="10"/>
      <c r="C268" s="9"/>
      <c r="D268" s="10"/>
      <c r="E268" s="11"/>
      <c r="F268" s="20"/>
      <c r="G268" s="20"/>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row>
    <row r="269" spans="1:36" ht="15.75" customHeight="1">
      <c r="A269" s="9"/>
      <c r="B269" s="10"/>
      <c r="C269" s="9"/>
      <c r="D269" s="10"/>
      <c r="E269" s="11"/>
      <c r="F269" s="20"/>
      <c r="G269" s="20"/>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row>
    <row r="270" spans="1:36" ht="15.75" customHeight="1">
      <c r="A270" s="9"/>
      <c r="B270" s="10"/>
      <c r="C270" s="9"/>
      <c r="D270" s="10"/>
      <c r="E270" s="11"/>
      <c r="F270" s="20"/>
      <c r="G270" s="20"/>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row>
    <row r="271" spans="1:36" ht="15.75" customHeight="1">
      <c r="A271" s="9"/>
      <c r="B271" s="10"/>
      <c r="C271" s="9"/>
      <c r="D271" s="10"/>
      <c r="E271" s="11"/>
      <c r="F271" s="20"/>
      <c r="G271" s="20"/>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row>
    <row r="272" spans="1:36" ht="15.75" customHeight="1">
      <c r="A272" s="9"/>
      <c r="B272" s="10"/>
      <c r="C272" s="9"/>
      <c r="D272" s="10"/>
      <c r="E272" s="11"/>
      <c r="F272" s="20"/>
      <c r="G272" s="20"/>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row>
    <row r="273" spans="1:36" ht="15.75" customHeight="1">
      <c r="A273" s="9"/>
      <c r="B273" s="10"/>
      <c r="C273" s="9"/>
      <c r="D273" s="10"/>
      <c r="E273" s="11"/>
      <c r="F273" s="20"/>
      <c r="G273" s="20"/>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row>
    <row r="274" spans="1:36" ht="15.75" customHeight="1">
      <c r="A274" s="9"/>
      <c r="B274" s="10"/>
      <c r="C274" s="9"/>
      <c r="D274" s="10"/>
      <c r="E274" s="11"/>
      <c r="F274" s="20"/>
      <c r="G274" s="20"/>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row>
    <row r="275" spans="1:36" ht="15.75" customHeight="1">
      <c r="A275" s="9"/>
      <c r="B275" s="10"/>
      <c r="C275" s="9"/>
      <c r="D275" s="10"/>
      <c r="E275" s="11"/>
      <c r="F275" s="20"/>
      <c r="G275" s="20"/>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row>
    <row r="276" spans="1:36" ht="15.75" customHeight="1">
      <c r="A276" s="9"/>
      <c r="B276" s="10"/>
      <c r="C276" s="9"/>
      <c r="D276" s="10"/>
      <c r="E276" s="11"/>
      <c r="F276" s="20"/>
      <c r="G276" s="20"/>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row>
    <row r="277" spans="1:36" ht="15.75" customHeight="1">
      <c r="A277" s="9"/>
      <c r="B277" s="10"/>
      <c r="C277" s="9"/>
      <c r="D277" s="10"/>
      <c r="E277" s="11"/>
      <c r="F277" s="20"/>
      <c r="G277" s="20"/>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row>
    <row r="278" spans="1:36" ht="15.75" customHeight="1">
      <c r="A278" s="9"/>
      <c r="B278" s="10"/>
      <c r="C278" s="9"/>
      <c r="D278" s="10"/>
      <c r="E278" s="11"/>
      <c r="F278" s="20"/>
      <c r="G278" s="20"/>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row>
    <row r="279" spans="1:36" ht="15.75" customHeight="1">
      <c r="A279" s="9"/>
      <c r="B279" s="10"/>
      <c r="C279" s="9"/>
      <c r="D279" s="10"/>
      <c r="E279" s="11"/>
      <c r="F279" s="20"/>
      <c r="G279" s="20"/>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row>
    <row r="280" spans="1:36" ht="15.75" customHeight="1">
      <c r="A280" s="9"/>
      <c r="B280" s="10"/>
      <c r="C280" s="9"/>
      <c r="D280" s="10"/>
      <c r="E280" s="11"/>
      <c r="F280" s="20"/>
      <c r="G280" s="20"/>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row>
    <row r="281" spans="1:36" ht="15.75" customHeight="1">
      <c r="A281" s="9"/>
      <c r="B281" s="10"/>
      <c r="C281" s="9"/>
      <c r="D281" s="10"/>
      <c r="E281" s="11"/>
      <c r="F281" s="20"/>
      <c r="G281" s="20"/>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row>
    <row r="282" spans="1:36" ht="15.75" customHeight="1">
      <c r="A282" s="9"/>
      <c r="B282" s="10"/>
      <c r="C282" s="9"/>
      <c r="D282" s="10"/>
      <c r="E282" s="11"/>
      <c r="F282" s="20"/>
      <c r="G282" s="20"/>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row>
    <row r="283" spans="1:36" ht="15.75" customHeight="1">
      <c r="A283" s="9"/>
      <c r="B283" s="10"/>
      <c r="C283" s="9"/>
      <c r="D283" s="10"/>
      <c r="E283" s="11"/>
      <c r="F283" s="20"/>
      <c r="G283" s="20"/>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row>
    <row r="284" spans="1:36" ht="15.75" customHeight="1">
      <c r="A284" s="9"/>
      <c r="B284" s="10"/>
      <c r="C284" s="9"/>
      <c r="D284" s="10"/>
      <c r="E284" s="11"/>
      <c r="F284" s="20"/>
      <c r="G284" s="20"/>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row>
    <row r="285" spans="1:36" ht="15.75" customHeight="1">
      <c r="A285" s="9"/>
      <c r="B285" s="10"/>
      <c r="C285" s="9"/>
      <c r="D285" s="10"/>
      <c r="E285" s="11"/>
      <c r="F285" s="20"/>
      <c r="G285" s="20"/>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row>
    <row r="286" spans="1:36" ht="15.75" customHeight="1">
      <c r="A286" s="9"/>
      <c r="B286" s="10"/>
      <c r="C286" s="9"/>
      <c r="D286" s="10"/>
      <c r="E286" s="11"/>
      <c r="F286" s="20"/>
      <c r="G286" s="20"/>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row>
    <row r="287" spans="1:36" ht="15.75" customHeight="1">
      <c r="A287" s="9"/>
      <c r="B287" s="10"/>
      <c r="C287" s="9"/>
      <c r="D287" s="10"/>
      <c r="E287" s="11"/>
      <c r="F287" s="20"/>
      <c r="G287" s="20"/>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row>
    <row r="288" spans="1:36" ht="15.75" customHeight="1">
      <c r="A288" s="9"/>
      <c r="B288" s="10"/>
      <c r="C288" s="9"/>
      <c r="D288" s="10"/>
      <c r="E288" s="11"/>
      <c r="F288" s="20"/>
      <c r="G288" s="20"/>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row>
    <row r="289" spans="1:36" ht="15.75" customHeight="1">
      <c r="A289" s="9"/>
      <c r="B289" s="10"/>
      <c r="C289" s="9"/>
      <c r="D289" s="10"/>
      <c r="E289" s="11"/>
      <c r="F289" s="20"/>
      <c r="G289" s="20"/>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row>
    <row r="290" spans="1:36" ht="15.75" customHeight="1">
      <c r="A290" s="9"/>
      <c r="B290" s="10"/>
      <c r="C290" s="9"/>
      <c r="D290" s="10"/>
      <c r="E290" s="11"/>
      <c r="F290" s="20"/>
      <c r="G290" s="20"/>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row>
    <row r="291" spans="1:36" ht="15.75" customHeight="1">
      <c r="A291" s="9"/>
      <c r="B291" s="10"/>
      <c r="C291" s="9"/>
      <c r="D291" s="10"/>
      <c r="E291" s="11"/>
      <c r="F291" s="20"/>
      <c r="G291" s="20"/>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row>
    <row r="292" spans="1:36" ht="15.75" customHeight="1">
      <c r="A292" s="9"/>
      <c r="B292" s="10"/>
      <c r="C292" s="9"/>
      <c r="D292" s="10"/>
      <c r="E292" s="11"/>
      <c r="F292" s="20"/>
      <c r="G292" s="20"/>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row>
    <row r="293" spans="1:36" ht="15.75" customHeight="1">
      <c r="A293" s="9"/>
      <c r="B293" s="10"/>
      <c r="C293" s="9"/>
      <c r="D293" s="10"/>
      <c r="E293" s="11"/>
      <c r="F293" s="20"/>
      <c r="G293" s="20"/>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row>
    <row r="294" spans="1:36" ht="15.75" customHeight="1">
      <c r="A294" s="9"/>
      <c r="B294" s="10"/>
      <c r="C294" s="9"/>
      <c r="D294" s="10"/>
      <c r="E294" s="11"/>
      <c r="F294" s="20"/>
      <c r="G294" s="20"/>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row>
    <row r="295" spans="1:36" ht="15.75" customHeight="1">
      <c r="A295" s="9"/>
      <c r="B295" s="10"/>
      <c r="C295" s="9"/>
      <c r="D295" s="10"/>
      <c r="E295" s="11"/>
      <c r="F295" s="20"/>
      <c r="G295" s="20"/>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row>
    <row r="296" spans="1:36" ht="15.75" customHeight="1">
      <c r="A296" s="9"/>
      <c r="B296" s="10"/>
      <c r="C296" s="9"/>
      <c r="D296" s="10"/>
      <c r="E296" s="11"/>
      <c r="F296" s="20"/>
      <c r="G296" s="20"/>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row>
    <row r="297" spans="1:36" ht="15.75" customHeight="1">
      <c r="A297" s="9"/>
      <c r="B297" s="10"/>
      <c r="C297" s="9"/>
      <c r="D297" s="10"/>
      <c r="E297" s="11"/>
      <c r="F297" s="20"/>
      <c r="G297" s="20"/>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row>
    <row r="298" spans="1:36" ht="15.75" customHeight="1">
      <c r="A298" s="9"/>
      <c r="B298" s="10"/>
      <c r="C298" s="9"/>
      <c r="D298" s="10"/>
      <c r="E298" s="11"/>
      <c r="F298" s="20"/>
      <c r="G298" s="20"/>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row>
    <row r="299" spans="1:36" ht="15.75" customHeight="1">
      <c r="A299" s="9"/>
      <c r="B299" s="10"/>
      <c r="C299" s="9"/>
      <c r="D299" s="10"/>
      <c r="E299" s="11"/>
      <c r="F299" s="20"/>
      <c r="G299" s="20"/>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row>
    <row r="300" spans="1:36" ht="15.75" customHeight="1">
      <c r="A300" s="9"/>
      <c r="B300" s="10"/>
      <c r="C300" s="9"/>
      <c r="D300" s="10"/>
      <c r="E300" s="11"/>
      <c r="F300" s="20"/>
      <c r="G300" s="20"/>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row>
    <row r="301" spans="1:36" ht="15.75" customHeight="1">
      <c r="A301" s="9"/>
      <c r="B301" s="10"/>
      <c r="C301" s="9"/>
      <c r="D301" s="10"/>
      <c r="E301" s="11"/>
      <c r="F301" s="20"/>
      <c r="G301" s="20"/>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row>
    <row r="302" spans="1:36" ht="15.75" customHeight="1">
      <c r="A302" s="9"/>
      <c r="B302" s="10"/>
      <c r="C302" s="9"/>
      <c r="D302" s="10"/>
      <c r="E302" s="11"/>
      <c r="F302" s="20"/>
      <c r="G302" s="20"/>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row>
    <row r="303" spans="1:36" ht="15.75" customHeight="1">
      <c r="A303" s="9"/>
      <c r="B303" s="10"/>
      <c r="C303" s="9"/>
      <c r="D303" s="10"/>
      <c r="E303" s="11"/>
      <c r="F303" s="20"/>
      <c r="G303" s="20"/>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row>
    <row r="304" spans="1:36" ht="15.75" customHeight="1">
      <c r="A304" s="9"/>
      <c r="B304" s="10"/>
      <c r="C304" s="9"/>
      <c r="D304" s="10"/>
      <c r="E304" s="11"/>
      <c r="F304" s="20"/>
      <c r="G304" s="20"/>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row>
    <row r="305" spans="1:36" ht="15.75" customHeight="1">
      <c r="A305" s="9"/>
      <c r="B305" s="10"/>
      <c r="C305" s="9"/>
      <c r="D305" s="10"/>
      <c r="E305" s="11"/>
      <c r="F305" s="20"/>
      <c r="G305" s="20"/>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row>
    <row r="306" spans="1:36" ht="15.75" customHeight="1">
      <c r="A306" s="9"/>
      <c r="B306" s="10"/>
      <c r="C306" s="9"/>
      <c r="D306" s="10"/>
      <c r="E306" s="11"/>
      <c r="F306" s="20"/>
      <c r="G306" s="20"/>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row>
    <row r="307" spans="1:36" ht="15.75" customHeight="1">
      <c r="A307" s="9"/>
      <c r="B307" s="10"/>
      <c r="C307" s="9"/>
      <c r="D307" s="10"/>
      <c r="E307" s="11"/>
      <c r="F307" s="20"/>
      <c r="G307" s="20"/>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row>
    <row r="308" spans="1:36" ht="15.75" customHeight="1">
      <c r="A308" s="9"/>
      <c r="B308" s="10"/>
      <c r="C308" s="9"/>
      <c r="D308" s="10"/>
      <c r="E308" s="11"/>
      <c r="F308" s="20"/>
      <c r="G308" s="20"/>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row>
    <row r="309" spans="1:36" ht="15.75" customHeight="1">
      <c r="A309" s="9"/>
      <c r="B309" s="10"/>
      <c r="C309" s="9"/>
      <c r="D309" s="10"/>
      <c r="E309" s="11"/>
      <c r="F309" s="20"/>
      <c r="G309" s="20"/>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row>
    <row r="310" spans="1:36" ht="15.75" customHeight="1">
      <c r="A310" s="9"/>
      <c r="B310" s="10"/>
      <c r="C310" s="9"/>
      <c r="D310" s="10"/>
      <c r="E310" s="11"/>
      <c r="F310" s="20"/>
      <c r="G310" s="20"/>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row>
    <row r="311" spans="1:36" ht="15.75" customHeight="1">
      <c r="A311" s="9"/>
      <c r="B311" s="10"/>
      <c r="C311" s="9"/>
      <c r="D311" s="10"/>
      <c r="E311" s="11"/>
      <c r="F311" s="20"/>
      <c r="G311" s="20"/>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row>
    <row r="312" spans="1:36" ht="15.75" customHeight="1">
      <c r="A312" s="9"/>
      <c r="B312" s="10"/>
      <c r="C312" s="9"/>
      <c r="D312" s="10"/>
      <c r="E312" s="11"/>
      <c r="F312" s="20"/>
      <c r="G312" s="20"/>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row>
    <row r="313" spans="1:36" ht="15.75" customHeight="1">
      <c r="A313" s="9"/>
      <c r="B313" s="10"/>
      <c r="C313" s="9"/>
      <c r="D313" s="10"/>
      <c r="E313" s="11"/>
      <c r="F313" s="20"/>
      <c r="G313" s="20"/>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row>
    <row r="314" spans="1:36" ht="15.75" customHeight="1">
      <c r="A314" s="9"/>
      <c r="B314" s="10"/>
      <c r="C314" s="9"/>
      <c r="D314" s="10"/>
      <c r="E314" s="11"/>
      <c r="F314" s="20"/>
      <c r="G314" s="20"/>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row>
    <row r="315" spans="1:36" ht="15.75" customHeight="1">
      <c r="A315" s="9"/>
      <c r="B315" s="10"/>
      <c r="C315" s="9"/>
      <c r="D315" s="10"/>
      <c r="E315" s="11"/>
      <c r="F315" s="20"/>
      <c r="G315" s="20"/>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row>
    <row r="316" spans="1:36" ht="15.75" customHeight="1">
      <c r="A316" s="9"/>
      <c r="B316" s="10"/>
      <c r="C316" s="9"/>
      <c r="D316" s="10"/>
      <c r="E316" s="11"/>
      <c r="F316" s="20"/>
      <c r="G316" s="20"/>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row>
    <row r="317" spans="1:36" ht="15.75" customHeight="1">
      <c r="A317" s="9"/>
      <c r="B317" s="10"/>
      <c r="C317" s="9"/>
      <c r="D317" s="10"/>
      <c r="E317" s="11"/>
      <c r="F317" s="20"/>
      <c r="G317" s="20"/>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row>
    <row r="318" spans="1:36" ht="15.75" customHeight="1">
      <c r="A318" s="9"/>
      <c r="B318" s="10"/>
      <c r="C318" s="9"/>
      <c r="D318" s="10"/>
      <c r="E318" s="11"/>
      <c r="F318" s="20"/>
      <c r="G318" s="20"/>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row>
    <row r="319" spans="1:36" ht="15.75" customHeight="1">
      <c r="A319" s="9"/>
      <c r="B319" s="10"/>
      <c r="C319" s="9"/>
      <c r="D319" s="10"/>
      <c r="E319" s="11"/>
      <c r="F319" s="20"/>
      <c r="G319" s="20"/>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row>
    <row r="320" spans="1:36" ht="15.75" customHeight="1">
      <c r="A320" s="9"/>
      <c r="B320" s="10"/>
      <c r="C320" s="9"/>
      <c r="D320" s="10"/>
      <c r="E320" s="11"/>
      <c r="F320" s="20"/>
      <c r="G320" s="20"/>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row>
    <row r="321" spans="1:36" ht="15.75" customHeight="1">
      <c r="A321" s="9"/>
      <c r="B321" s="10"/>
      <c r="C321" s="9"/>
      <c r="D321" s="10"/>
      <c r="E321" s="11"/>
      <c r="F321" s="20"/>
      <c r="G321" s="20"/>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row>
    <row r="322" spans="1:36" ht="15.75" customHeight="1">
      <c r="A322" s="9"/>
      <c r="B322" s="10"/>
      <c r="C322" s="9"/>
      <c r="D322" s="10"/>
      <c r="E322" s="11"/>
      <c r="F322" s="20"/>
      <c r="G322" s="20"/>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row>
    <row r="323" spans="1:36" ht="15.75" customHeight="1">
      <c r="A323" s="9"/>
      <c r="B323" s="10"/>
      <c r="C323" s="9"/>
      <c r="D323" s="10"/>
      <c r="E323" s="11"/>
      <c r="F323" s="20"/>
      <c r="G323" s="20"/>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row>
    <row r="324" spans="1:36" ht="15.75" customHeight="1">
      <c r="A324" s="9"/>
      <c r="B324" s="10"/>
      <c r="C324" s="9"/>
      <c r="D324" s="10"/>
      <c r="E324" s="11"/>
      <c r="F324" s="20"/>
      <c r="G324" s="20"/>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row>
    <row r="325" spans="1:36" ht="15.75" customHeight="1">
      <c r="A325" s="9"/>
      <c r="B325" s="10"/>
      <c r="C325" s="9"/>
      <c r="D325" s="10"/>
      <c r="E325" s="11"/>
      <c r="F325" s="20"/>
      <c r="G325" s="20"/>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row>
    <row r="326" spans="1:36" ht="15.75" customHeight="1">
      <c r="A326" s="9"/>
      <c r="B326" s="10"/>
      <c r="C326" s="9"/>
      <c r="D326" s="10"/>
      <c r="E326" s="11"/>
      <c r="F326" s="20"/>
      <c r="G326" s="20"/>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row>
    <row r="327" spans="1:36" ht="15.75" customHeight="1">
      <c r="A327" s="9"/>
      <c r="B327" s="10"/>
      <c r="C327" s="9"/>
      <c r="D327" s="10"/>
      <c r="E327" s="11"/>
      <c r="F327" s="20"/>
      <c r="G327" s="20"/>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row>
    <row r="328" spans="1:36" ht="15.75" customHeight="1">
      <c r="A328" s="9"/>
      <c r="B328" s="10"/>
      <c r="C328" s="9"/>
      <c r="D328" s="10"/>
      <c r="E328" s="11"/>
      <c r="F328" s="20"/>
      <c r="G328" s="20"/>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row>
    <row r="329" spans="1:36" ht="15.75" customHeight="1">
      <c r="A329" s="9"/>
      <c r="B329" s="10"/>
      <c r="C329" s="9"/>
      <c r="D329" s="10"/>
      <c r="E329" s="11"/>
      <c r="F329" s="20"/>
      <c r="G329" s="20"/>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row>
    <row r="330" spans="1:36" ht="15.75" customHeight="1">
      <c r="A330" s="9"/>
      <c r="B330" s="10"/>
      <c r="C330" s="9"/>
      <c r="D330" s="10"/>
      <c r="E330" s="11"/>
      <c r="F330" s="20"/>
      <c r="G330" s="20"/>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row>
    <row r="331" spans="1:36" ht="15.75" customHeight="1">
      <c r="A331" s="9"/>
      <c r="B331" s="10"/>
      <c r="C331" s="9"/>
      <c r="D331" s="10"/>
      <c r="E331" s="11"/>
      <c r="F331" s="20"/>
      <c r="G331" s="20"/>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row>
    <row r="332" spans="1:36" ht="15.75" customHeight="1">
      <c r="A332" s="9"/>
      <c r="B332" s="10"/>
      <c r="C332" s="9"/>
      <c r="D332" s="10"/>
      <c r="E332" s="11"/>
      <c r="F332" s="20"/>
      <c r="G332" s="20"/>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row>
    <row r="333" spans="1:36" ht="15.75" customHeight="1">
      <c r="A333" s="9"/>
      <c r="B333" s="10"/>
      <c r="C333" s="9"/>
      <c r="D333" s="10"/>
      <c r="E333" s="11"/>
      <c r="F333" s="20"/>
      <c r="G333" s="20"/>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row>
    <row r="334" spans="1:36" ht="15.75" customHeight="1">
      <c r="A334" s="9"/>
      <c r="B334" s="10"/>
      <c r="C334" s="9"/>
      <c r="D334" s="10"/>
      <c r="E334" s="11"/>
      <c r="F334" s="20"/>
      <c r="G334" s="20"/>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row>
    <row r="335" spans="1:36" ht="15.75" customHeight="1">
      <c r="A335" s="9"/>
      <c r="B335" s="10"/>
      <c r="C335" s="9"/>
      <c r="D335" s="10"/>
      <c r="E335" s="11"/>
      <c r="F335" s="20"/>
      <c r="G335" s="20"/>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row>
    <row r="336" spans="1:36" ht="15.75" customHeight="1">
      <c r="A336" s="9"/>
      <c r="B336" s="10"/>
      <c r="C336" s="9"/>
      <c r="D336" s="10"/>
      <c r="E336" s="11"/>
      <c r="F336" s="20"/>
      <c r="G336" s="20"/>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row>
    <row r="337" spans="1:36" ht="15.75" customHeight="1">
      <c r="A337" s="9"/>
      <c r="B337" s="10"/>
      <c r="C337" s="9"/>
      <c r="D337" s="10"/>
      <c r="E337" s="11"/>
      <c r="F337" s="20"/>
      <c r="G337" s="20"/>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row>
    <row r="338" spans="1:36" ht="15.75" customHeight="1">
      <c r="A338" s="9"/>
      <c r="B338" s="10"/>
      <c r="C338" s="9"/>
      <c r="D338" s="10"/>
      <c r="E338" s="11"/>
      <c r="F338" s="20"/>
      <c r="G338" s="20"/>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row>
    <row r="339" spans="1:36" ht="15.75" customHeight="1">
      <c r="A339" s="9"/>
      <c r="B339" s="10"/>
      <c r="C339" s="9"/>
      <c r="D339" s="10"/>
      <c r="E339" s="11"/>
      <c r="F339" s="20"/>
      <c r="G339" s="20"/>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row>
    <row r="340" spans="1:36" ht="15.75" customHeight="1">
      <c r="A340" s="9"/>
      <c r="B340" s="10"/>
      <c r="C340" s="9"/>
      <c r="D340" s="10"/>
      <c r="E340" s="11"/>
      <c r="F340" s="20"/>
      <c r="G340" s="20"/>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row>
    <row r="341" spans="1:36" ht="15.75" customHeight="1">
      <c r="A341" s="9"/>
      <c r="B341" s="10"/>
      <c r="C341" s="9"/>
      <c r="D341" s="10"/>
      <c r="E341" s="11"/>
      <c r="F341" s="20"/>
      <c r="G341" s="20"/>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row>
    <row r="342" spans="1:36" ht="15.75" customHeight="1">
      <c r="A342" s="9"/>
      <c r="B342" s="10"/>
      <c r="C342" s="9"/>
      <c r="D342" s="10"/>
      <c r="E342" s="11"/>
      <c r="F342" s="20"/>
      <c r="G342" s="20"/>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row>
    <row r="343" spans="1:36" ht="15.75" customHeight="1">
      <c r="A343" s="9"/>
      <c r="B343" s="10"/>
      <c r="C343" s="9"/>
      <c r="D343" s="10"/>
      <c r="E343" s="11"/>
      <c r="F343" s="20"/>
      <c r="G343" s="20"/>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row>
    <row r="344" spans="1:36" ht="15.75" customHeight="1">
      <c r="A344" s="9"/>
      <c r="B344" s="10"/>
      <c r="C344" s="9"/>
      <c r="D344" s="10"/>
      <c r="E344" s="11"/>
      <c r="F344" s="20"/>
      <c r="G344" s="20"/>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row>
    <row r="345" spans="1:36" ht="15.75" customHeight="1">
      <c r="A345" s="9"/>
      <c r="B345" s="10"/>
      <c r="C345" s="9"/>
      <c r="D345" s="10"/>
      <c r="E345" s="11"/>
      <c r="F345" s="20"/>
      <c r="G345" s="20"/>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row>
    <row r="346" spans="1:36" ht="15.75" customHeight="1">
      <c r="A346" s="9"/>
      <c r="B346" s="10"/>
      <c r="C346" s="9"/>
      <c r="D346" s="10"/>
      <c r="E346" s="11"/>
      <c r="F346" s="20"/>
      <c r="G346" s="20"/>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row>
    <row r="347" spans="1:36" ht="15.75" customHeight="1">
      <c r="A347" s="9"/>
      <c r="B347" s="10"/>
      <c r="C347" s="9"/>
      <c r="D347" s="10"/>
      <c r="E347" s="11"/>
      <c r="F347" s="20"/>
      <c r="G347" s="20"/>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row>
    <row r="348" spans="1:36" ht="15.75" customHeight="1">
      <c r="A348" s="9"/>
      <c r="B348" s="10"/>
      <c r="C348" s="9"/>
      <c r="D348" s="10"/>
      <c r="E348" s="11"/>
      <c r="F348" s="20"/>
      <c r="G348" s="20"/>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row>
    <row r="349" spans="1:36" ht="15.75" customHeight="1">
      <c r="A349" s="9"/>
      <c r="B349" s="10"/>
      <c r="C349" s="9"/>
      <c r="D349" s="10"/>
      <c r="E349" s="11"/>
      <c r="F349" s="20"/>
      <c r="G349" s="20"/>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row>
    <row r="350" spans="1:36" ht="15.75" customHeight="1">
      <c r="A350" s="9"/>
      <c r="B350" s="10"/>
      <c r="C350" s="9"/>
      <c r="D350" s="10"/>
      <c r="E350" s="11"/>
      <c r="F350" s="20"/>
      <c r="G350" s="20"/>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row>
    <row r="351" spans="1:36" ht="15.75" customHeight="1">
      <c r="A351" s="9"/>
      <c r="B351" s="10"/>
      <c r="C351" s="9"/>
      <c r="D351" s="10"/>
      <c r="E351" s="11"/>
      <c r="F351" s="20"/>
      <c r="G351" s="20"/>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row>
    <row r="352" spans="1:36" ht="15.75" customHeight="1">
      <c r="A352" s="9"/>
      <c r="B352" s="10"/>
      <c r="C352" s="9"/>
      <c r="D352" s="10"/>
      <c r="E352" s="11"/>
      <c r="F352" s="20"/>
      <c r="G352" s="20"/>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row>
    <row r="353" spans="1:36" ht="15.75" customHeight="1">
      <c r="A353" s="9"/>
      <c r="B353" s="10"/>
      <c r="C353" s="9"/>
      <c r="D353" s="10"/>
      <c r="E353" s="11"/>
      <c r="F353" s="20"/>
      <c r="G353" s="20"/>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row>
    <row r="354" spans="1:36" ht="15.75" customHeight="1">
      <c r="A354" s="9"/>
      <c r="B354" s="10"/>
      <c r="C354" s="9"/>
      <c r="D354" s="10"/>
      <c r="E354" s="11"/>
      <c r="F354" s="20"/>
      <c r="G354" s="20"/>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row>
    <row r="355" spans="1:36" ht="15.75" customHeight="1">
      <c r="A355" s="9"/>
      <c r="B355" s="10"/>
      <c r="C355" s="9"/>
      <c r="D355" s="10"/>
      <c r="E355" s="11"/>
      <c r="F355" s="20"/>
      <c r="G355" s="20"/>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row>
    <row r="356" spans="1:36" ht="15.75" customHeight="1">
      <c r="A356" s="9"/>
      <c r="B356" s="10"/>
      <c r="C356" s="9"/>
      <c r="D356" s="10"/>
      <c r="E356" s="11"/>
      <c r="F356" s="20"/>
      <c r="G356" s="20"/>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row>
    <row r="357" spans="1:36" ht="15.75" customHeight="1">
      <c r="A357" s="9"/>
      <c r="B357" s="10"/>
      <c r="C357" s="9"/>
      <c r="D357" s="10"/>
      <c r="E357" s="11"/>
      <c r="F357" s="20"/>
      <c r="G357" s="20"/>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row>
    <row r="358" spans="1:36" ht="15.75" customHeight="1">
      <c r="A358" s="9"/>
      <c r="B358" s="10"/>
      <c r="C358" s="9"/>
      <c r="D358" s="10"/>
      <c r="E358" s="11"/>
      <c r="F358" s="20"/>
      <c r="G358" s="20"/>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row>
    <row r="359" spans="1:36" ht="15.75" customHeight="1">
      <c r="A359" s="9"/>
      <c r="B359" s="10"/>
      <c r="C359" s="9"/>
      <c r="D359" s="10"/>
      <c r="E359" s="11"/>
      <c r="F359" s="20"/>
      <c r="G359" s="20"/>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row>
    <row r="360" spans="1:36" ht="15.75" customHeight="1">
      <c r="A360" s="9"/>
      <c r="B360" s="10"/>
      <c r="C360" s="9"/>
      <c r="D360" s="10"/>
      <c r="E360" s="11"/>
      <c r="F360" s="20"/>
      <c r="G360" s="20"/>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row>
    <row r="361" spans="1:36" ht="15.75" customHeight="1">
      <c r="A361" s="9"/>
      <c r="B361" s="10"/>
      <c r="C361" s="9"/>
      <c r="D361" s="10"/>
      <c r="E361" s="11"/>
      <c r="F361" s="20"/>
      <c r="G361" s="20"/>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row>
    <row r="362" spans="1:36" ht="15.75" customHeight="1">
      <c r="A362" s="9"/>
      <c r="B362" s="10"/>
      <c r="C362" s="9"/>
      <c r="D362" s="10"/>
      <c r="E362" s="11"/>
      <c r="F362" s="20"/>
      <c r="G362" s="20"/>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row>
    <row r="363" spans="1:36" ht="15.75" customHeight="1">
      <c r="A363" s="9"/>
      <c r="B363" s="10"/>
      <c r="C363" s="9"/>
      <c r="D363" s="10"/>
      <c r="E363" s="11"/>
      <c r="F363" s="20"/>
      <c r="G363" s="20"/>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row>
    <row r="364" spans="1:36" ht="15.75" customHeight="1">
      <c r="A364" s="9"/>
      <c r="B364" s="10"/>
      <c r="C364" s="9"/>
      <c r="D364" s="10"/>
      <c r="E364" s="11"/>
      <c r="F364" s="20"/>
      <c r="G364" s="20"/>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row>
    <row r="365" spans="1:36" ht="15.75" customHeight="1">
      <c r="A365" s="9"/>
      <c r="B365" s="10"/>
      <c r="C365" s="9"/>
      <c r="D365" s="10"/>
      <c r="E365" s="11"/>
      <c r="F365" s="20"/>
      <c r="G365" s="20"/>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row>
    <row r="366" spans="1:36" ht="15.75" customHeight="1">
      <c r="A366" s="9"/>
      <c r="B366" s="10"/>
      <c r="C366" s="9"/>
      <c r="D366" s="10"/>
      <c r="E366" s="11"/>
      <c r="F366" s="20"/>
      <c r="G366" s="20"/>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row>
    <row r="367" spans="1:36" ht="15.75" customHeight="1">
      <c r="A367" s="9"/>
      <c r="B367" s="10"/>
      <c r="C367" s="9"/>
      <c r="D367" s="10"/>
      <c r="E367" s="11"/>
      <c r="F367" s="20"/>
      <c r="G367" s="20"/>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row>
    <row r="368" spans="1:36" ht="15.75" customHeight="1">
      <c r="A368" s="9"/>
      <c r="B368" s="10"/>
      <c r="C368" s="9"/>
      <c r="D368" s="10"/>
      <c r="E368" s="11"/>
      <c r="F368" s="20"/>
      <c r="G368" s="20"/>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row>
    <row r="369" spans="1:36" ht="15.75" customHeight="1">
      <c r="A369" s="9"/>
      <c r="B369" s="10"/>
      <c r="C369" s="9"/>
      <c r="D369" s="10"/>
      <c r="E369" s="11"/>
      <c r="F369" s="20"/>
      <c r="G369" s="20"/>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row>
    <row r="370" spans="1:36" ht="15.75" customHeight="1">
      <c r="A370" s="9"/>
      <c r="B370" s="10"/>
      <c r="C370" s="9"/>
      <c r="D370" s="10"/>
      <c r="E370" s="11"/>
      <c r="F370" s="20"/>
      <c r="G370" s="20"/>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row>
    <row r="371" spans="1:36" ht="15.75" customHeight="1">
      <c r="A371" s="9"/>
      <c r="B371" s="10"/>
      <c r="C371" s="9"/>
      <c r="D371" s="10"/>
      <c r="E371" s="11"/>
      <c r="F371" s="20"/>
      <c r="G371" s="20"/>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row>
    <row r="372" spans="1:36" ht="15.75" customHeight="1">
      <c r="A372" s="9"/>
      <c r="B372" s="10"/>
      <c r="C372" s="9"/>
      <c r="D372" s="10"/>
      <c r="E372" s="11"/>
      <c r="F372" s="20"/>
      <c r="G372" s="20"/>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row>
    <row r="373" spans="1:36" ht="15.75" customHeight="1">
      <c r="A373" s="9"/>
      <c r="B373" s="10"/>
      <c r="C373" s="9"/>
      <c r="D373" s="10"/>
      <c r="E373" s="11"/>
      <c r="F373" s="20"/>
      <c r="G373" s="20"/>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row>
    <row r="374" spans="1:36" ht="15.75" customHeight="1">
      <c r="A374" s="9"/>
      <c r="B374" s="10"/>
      <c r="C374" s="9"/>
      <c r="D374" s="10"/>
      <c r="E374" s="11"/>
      <c r="F374" s="20"/>
      <c r="G374" s="20"/>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row>
    <row r="375" spans="1:36" ht="15.75" customHeight="1">
      <c r="A375" s="9"/>
      <c r="B375" s="10"/>
      <c r="C375" s="9"/>
      <c r="D375" s="10"/>
      <c r="E375" s="11"/>
      <c r="F375" s="20"/>
      <c r="G375" s="20"/>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row>
    <row r="376" spans="1:36" ht="15.75" customHeight="1">
      <c r="A376" s="9"/>
      <c r="B376" s="10"/>
      <c r="C376" s="9"/>
      <c r="D376" s="10"/>
      <c r="E376" s="11"/>
      <c r="F376" s="20"/>
      <c r="G376" s="20"/>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row>
    <row r="377" spans="1:36" ht="15.75" customHeight="1">
      <c r="A377" s="9"/>
      <c r="B377" s="10"/>
      <c r="C377" s="9"/>
      <c r="D377" s="10"/>
      <c r="E377" s="11"/>
      <c r="F377" s="20"/>
      <c r="G377" s="20"/>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row>
    <row r="378" spans="1:36" ht="15.75" customHeight="1">
      <c r="A378" s="9"/>
      <c r="B378" s="10"/>
      <c r="C378" s="9"/>
      <c r="D378" s="10"/>
      <c r="E378" s="11"/>
      <c r="F378" s="20"/>
      <c r="G378" s="20"/>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row>
    <row r="379" spans="1:36" ht="15.75" customHeight="1">
      <c r="A379" s="9"/>
      <c r="B379" s="10"/>
      <c r="C379" s="9"/>
      <c r="D379" s="10"/>
      <c r="E379" s="11"/>
      <c r="F379" s="20"/>
      <c r="G379" s="20"/>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row>
    <row r="380" spans="1:36" ht="15.75" customHeight="1">
      <c r="A380" s="9"/>
      <c r="B380" s="10"/>
      <c r="C380" s="9"/>
      <c r="D380" s="10"/>
      <c r="E380" s="11"/>
      <c r="F380" s="20"/>
      <c r="G380" s="20"/>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row>
    <row r="381" spans="1:36" ht="15.75" customHeight="1">
      <c r="A381" s="9"/>
      <c r="B381" s="10"/>
      <c r="C381" s="9"/>
      <c r="D381" s="10"/>
      <c r="E381" s="11"/>
      <c r="F381" s="20"/>
      <c r="G381" s="20"/>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row>
    <row r="382" spans="1:36" ht="15.75" customHeight="1">
      <c r="A382" s="9"/>
      <c r="B382" s="10"/>
      <c r="C382" s="9"/>
      <c r="D382" s="10"/>
      <c r="E382" s="11"/>
      <c r="F382" s="20"/>
      <c r="G382" s="20"/>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row>
    <row r="383" spans="1:36" ht="15.75" customHeight="1">
      <c r="A383" s="9"/>
      <c r="B383" s="10"/>
      <c r="C383" s="9"/>
      <c r="D383" s="10"/>
      <c r="E383" s="11"/>
      <c r="F383" s="20"/>
      <c r="G383" s="20"/>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row>
    <row r="384" spans="1:36" ht="15.75" customHeight="1">
      <c r="A384" s="9"/>
      <c r="B384" s="10"/>
      <c r="C384" s="9"/>
      <c r="D384" s="10"/>
      <c r="E384" s="11"/>
      <c r="F384" s="20"/>
      <c r="G384" s="20"/>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row>
    <row r="385" spans="1:36" ht="15.75" customHeight="1">
      <c r="A385" s="9"/>
      <c r="B385" s="10"/>
      <c r="C385" s="9"/>
      <c r="D385" s="10"/>
      <c r="E385" s="11"/>
      <c r="F385" s="20"/>
      <c r="G385" s="20"/>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row>
    <row r="386" spans="1:36" ht="15.75" customHeight="1">
      <c r="A386" s="9"/>
      <c r="B386" s="10"/>
      <c r="C386" s="9"/>
      <c r="D386" s="10"/>
      <c r="E386" s="11"/>
      <c r="F386" s="20"/>
      <c r="G386" s="20"/>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row>
    <row r="387" spans="1:36" ht="15.75" customHeight="1">
      <c r="A387" s="9"/>
      <c r="B387" s="10"/>
      <c r="C387" s="9"/>
      <c r="D387" s="10"/>
      <c r="E387" s="11"/>
      <c r="F387" s="20"/>
      <c r="G387" s="20"/>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row>
    <row r="388" spans="1:36" ht="15.75" customHeight="1">
      <c r="A388" s="9"/>
      <c r="B388" s="10"/>
      <c r="C388" s="9"/>
      <c r="D388" s="10"/>
      <c r="E388" s="11"/>
      <c r="F388" s="20"/>
      <c r="G388" s="20"/>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row>
    <row r="389" spans="1:36" ht="15.75" customHeight="1">
      <c r="A389" s="9"/>
      <c r="B389" s="10"/>
      <c r="C389" s="9"/>
      <c r="D389" s="10"/>
      <c r="E389" s="11"/>
      <c r="F389" s="20"/>
      <c r="G389" s="20"/>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row>
    <row r="390" spans="1:36" ht="15.75" customHeight="1">
      <c r="A390" s="9"/>
      <c r="B390" s="10"/>
      <c r="C390" s="9"/>
      <c r="D390" s="10"/>
      <c r="E390" s="11"/>
      <c r="F390" s="20"/>
      <c r="G390" s="20"/>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row>
    <row r="391" spans="1:36" ht="15.75" customHeight="1">
      <c r="A391" s="9"/>
      <c r="B391" s="10"/>
      <c r="C391" s="9"/>
      <c r="D391" s="10"/>
      <c r="E391" s="11"/>
      <c r="F391" s="20"/>
      <c r="G391" s="20"/>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row>
    <row r="392" spans="1:36" ht="15.75" customHeight="1">
      <c r="A392" s="9"/>
      <c r="B392" s="10"/>
      <c r="C392" s="9"/>
      <c r="D392" s="10"/>
      <c r="E392" s="11"/>
      <c r="F392" s="20"/>
      <c r="G392" s="20"/>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row>
    <row r="393" spans="1:36" ht="15.75" customHeight="1">
      <c r="A393" s="9"/>
      <c r="B393" s="10"/>
      <c r="C393" s="9"/>
      <c r="D393" s="10"/>
      <c r="E393" s="11"/>
      <c r="F393" s="20"/>
      <c r="G393" s="20"/>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row>
    <row r="394" spans="1:36" ht="15.75" customHeight="1">
      <c r="A394" s="9"/>
      <c r="B394" s="10"/>
      <c r="C394" s="9"/>
      <c r="D394" s="10"/>
      <c r="E394" s="11"/>
      <c r="F394" s="20"/>
      <c r="G394" s="20"/>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row>
    <row r="395" spans="1:36" ht="15.75" customHeight="1">
      <c r="A395" s="9"/>
      <c r="B395" s="10"/>
      <c r="C395" s="9"/>
      <c r="D395" s="10"/>
      <c r="E395" s="11"/>
      <c r="F395" s="20"/>
      <c r="G395" s="20"/>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row>
    <row r="396" spans="1:36" ht="15.75" customHeight="1">
      <c r="A396" s="9"/>
      <c r="B396" s="10"/>
      <c r="C396" s="9"/>
      <c r="D396" s="10"/>
      <c r="E396" s="11"/>
      <c r="F396" s="20"/>
      <c r="G396" s="20"/>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row>
    <row r="397" spans="1:36" ht="15.75" customHeight="1">
      <c r="A397" s="9"/>
      <c r="B397" s="10"/>
      <c r="C397" s="9"/>
      <c r="D397" s="10"/>
      <c r="E397" s="11"/>
      <c r="F397" s="20"/>
      <c r="G397" s="20"/>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row>
    <row r="398" spans="1:36" ht="15.75" customHeight="1">
      <c r="A398" s="9"/>
      <c r="B398" s="10"/>
      <c r="C398" s="9"/>
      <c r="D398" s="10"/>
      <c r="E398" s="11"/>
      <c r="F398" s="20"/>
      <c r="G398" s="20"/>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row>
    <row r="399" spans="1:36" ht="15.75" customHeight="1">
      <c r="A399" s="9"/>
      <c r="B399" s="10"/>
      <c r="C399" s="9"/>
      <c r="D399" s="10"/>
      <c r="E399" s="11"/>
      <c r="F399" s="20"/>
      <c r="G399" s="20"/>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row>
    <row r="400" spans="1:36" ht="15.75" customHeight="1">
      <c r="A400" s="9"/>
      <c r="B400" s="10"/>
      <c r="C400" s="9"/>
      <c r="D400" s="10"/>
      <c r="E400" s="11"/>
      <c r="F400" s="20"/>
      <c r="G400" s="20"/>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row>
    <row r="401" spans="1:36" ht="15.75" customHeight="1">
      <c r="A401" s="9"/>
      <c r="B401" s="10"/>
      <c r="C401" s="9"/>
      <c r="D401" s="10"/>
      <c r="E401" s="11"/>
      <c r="F401" s="20"/>
      <c r="G401" s="20"/>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row>
    <row r="402" spans="1:36" ht="15.75" customHeight="1">
      <c r="A402" s="9"/>
      <c r="B402" s="10"/>
      <c r="C402" s="9"/>
      <c r="D402" s="10"/>
      <c r="E402" s="11"/>
      <c r="F402" s="20"/>
      <c r="G402" s="20"/>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row>
    <row r="403" spans="1:36" ht="15.75" customHeight="1">
      <c r="A403" s="9"/>
      <c r="B403" s="10"/>
      <c r="C403" s="9"/>
      <c r="D403" s="10"/>
      <c r="E403" s="11"/>
      <c r="F403" s="20"/>
      <c r="G403" s="20"/>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row>
    <row r="404" spans="1:36" ht="15.75" customHeight="1">
      <c r="A404" s="9"/>
      <c r="B404" s="10"/>
      <c r="C404" s="9"/>
      <c r="D404" s="10"/>
      <c r="E404" s="11"/>
      <c r="F404" s="20"/>
      <c r="G404" s="20"/>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row>
    <row r="405" spans="1:36" ht="15.75" customHeight="1">
      <c r="A405" s="9"/>
      <c r="B405" s="10"/>
      <c r="C405" s="9"/>
      <c r="D405" s="10"/>
      <c r="E405" s="11"/>
      <c r="F405" s="20"/>
      <c r="G405" s="20"/>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row>
    <row r="406" spans="1:36" ht="15.75" customHeight="1">
      <c r="A406" s="9"/>
      <c r="B406" s="10"/>
      <c r="C406" s="9"/>
      <c r="D406" s="10"/>
      <c r="E406" s="11"/>
      <c r="F406" s="20"/>
      <c r="G406" s="20"/>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row>
    <row r="407" spans="1:36" ht="15.75" customHeight="1">
      <c r="A407" s="9"/>
      <c r="B407" s="10"/>
      <c r="C407" s="9"/>
      <c r="D407" s="10"/>
      <c r="E407" s="11"/>
      <c r="F407" s="20"/>
      <c r="G407" s="20"/>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row>
    <row r="408" spans="1:36" ht="15.75" customHeight="1">
      <c r="A408" s="9"/>
      <c r="B408" s="10"/>
      <c r="C408" s="9"/>
      <c r="D408" s="10"/>
      <c r="E408" s="11"/>
      <c r="F408" s="20"/>
      <c r="G408" s="20"/>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row>
    <row r="409" spans="1:36" ht="15.75" customHeight="1">
      <c r="A409" s="9"/>
      <c r="B409" s="10"/>
      <c r="C409" s="9"/>
      <c r="D409" s="10"/>
      <c r="E409" s="11"/>
      <c r="F409" s="20"/>
      <c r="G409" s="20"/>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row>
    <row r="410" spans="1:36" ht="15.75" customHeight="1">
      <c r="A410" s="9"/>
      <c r="B410" s="10"/>
      <c r="C410" s="9"/>
      <c r="D410" s="10"/>
      <c r="E410" s="11"/>
      <c r="F410" s="20"/>
      <c r="G410" s="20"/>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row>
    <row r="411" spans="1:36" ht="15.75" customHeight="1">
      <c r="A411" s="9"/>
      <c r="B411" s="10"/>
      <c r="C411" s="9"/>
      <c r="D411" s="10"/>
      <c r="E411" s="11"/>
      <c r="F411" s="20"/>
      <c r="G411" s="20"/>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row>
    <row r="412" spans="1:36" ht="15.75" customHeight="1">
      <c r="A412" s="9"/>
      <c r="B412" s="10"/>
      <c r="C412" s="9"/>
      <c r="D412" s="10"/>
      <c r="E412" s="11"/>
      <c r="F412" s="20"/>
      <c r="G412" s="20"/>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row>
    <row r="413" spans="1:36" ht="15.75" customHeight="1">
      <c r="A413" s="9"/>
      <c r="B413" s="10"/>
      <c r="C413" s="9"/>
      <c r="D413" s="10"/>
      <c r="E413" s="11"/>
      <c r="F413" s="20"/>
      <c r="G413" s="20"/>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row>
    <row r="414" spans="1:36" ht="15.75" customHeight="1">
      <c r="A414" s="9"/>
      <c r="B414" s="10"/>
      <c r="C414" s="9"/>
      <c r="D414" s="10"/>
      <c r="E414" s="11"/>
      <c r="F414" s="20"/>
      <c r="G414" s="20"/>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row>
    <row r="415" spans="1:36" ht="15.75" customHeight="1">
      <c r="A415" s="9"/>
      <c r="B415" s="10"/>
      <c r="C415" s="9"/>
      <c r="D415" s="10"/>
      <c r="E415" s="11"/>
      <c r="F415" s="20"/>
      <c r="G415" s="20"/>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row>
    <row r="416" spans="1:36" ht="15.75" customHeight="1">
      <c r="A416" s="9"/>
      <c r="B416" s="10"/>
      <c r="C416" s="9"/>
      <c r="D416" s="10"/>
      <c r="E416" s="11"/>
      <c r="F416" s="20"/>
      <c r="G416" s="20"/>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row>
    <row r="417" spans="1:36" ht="15.75" customHeight="1">
      <c r="A417" s="9"/>
      <c r="B417" s="10"/>
      <c r="C417" s="9"/>
      <c r="D417" s="10"/>
      <c r="E417" s="11"/>
      <c r="F417" s="20"/>
      <c r="G417" s="20"/>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row>
    <row r="418" spans="1:36" ht="15.75" customHeight="1">
      <c r="A418" s="9"/>
      <c r="B418" s="10"/>
      <c r="C418" s="9"/>
      <c r="D418" s="10"/>
      <c r="E418" s="11"/>
      <c r="F418" s="20"/>
      <c r="G418" s="20"/>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row>
    <row r="419" spans="1:36" ht="15.75" customHeight="1">
      <c r="A419" s="9"/>
      <c r="B419" s="10"/>
      <c r="C419" s="9"/>
      <c r="D419" s="10"/>
      <c r="E419" s="11"/>
      <c r="F419" s="20"/>
      <c r="G419" s="20"/>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row>
    <row r="420" spans="1:36" ht="15.75" customHeight="1">
      <c r="A420" s="9"/>
      <c r="B420" s="10"/>
      <c r="C420" s="9"/>
      <c r="D420" s="10"/>
      <c r="E420" s="11"/>
      <c r="F420" s="20"/>
      <c r="G420" s="20"/>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row>
    <row r="421" spans="1:36" ht="15.75" customHeight="1">
      <c r="A421" s="9"/>
      <c r="B421" s="10"/>
      <c r="C421" s="9"/>
      <c r="D421" s="10"/>
      <c r="E421" s="11"/>
      <c r="F421" s="20"/>
      <c r="G421" s="20"/>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row>
    <row r="422" spans="1:36" ht="15.75" customHeight="1">
      <c r="A422" s="9"/>
      <c r="B422" s="10"/>
      <c r="C422" s="9"/>
      <c r="D422" s="10"/>
      <c r="E422" s="11"/>
      <c r="F422" s="20"/>
      <c r="G422" s="20"/>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row>
    <row r="423" spans="1:36" ht="15.75" customHeight="1">
      <c r="A423" s="9"/>
      <c r="B423" s="10"/>
      <c r="C423" s="9"/>
      <c r="D423" s="10"/>
      <c r="E423" s="11"/>
      <c r="F423" s="20"/>
      <c r="G423" s="20"/>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row>
    <row r="424" spans="1:36" ht="15.75" customHeight="1">
      <c r="A424" s="9"/>
      <c r="B424" s="10"/>
      <c r="C424" s="9"/>
      <c r="D424" s="10"/>
      <c r="E424" s="11"/>
      <c r="F424" s="20"/>
      <c r="G424" s="20"/>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row>
    <row r="425" spans="1:36" ht="15.75" customHeight="1">
      <c r="A425" s="9"/>
      <c r="B425" s="10"/>
      <c r="C425" s="9"/>
      <c r="D425" s="10"/>
      <c r="E425" s="11"/>
      <c r="F425" s="20"/>
      <c r="G425" s="20"/>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row>
    <row r="426" spans="1:36" ht="15.75" customHeight="1">
      <c r="A426" s="9"/>
      <c r="B426" s="10"/>
      <c r="C426" s="9"/>
      <c r="D426" s="10"/>
      <c r="E426" s="11"/>
      <c r="F426" s="20"/>
      <c r="G426" s="20"/>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row>
    <row r="427" spans="1:36" ht="15.75" customHeight="1">
      <c r="A427" s="9"/>
      <c r="B427" s="10"/>
      <c r="C427" s="9"/>
      <c r="D427" s="10"/>
      <c r="E427" s="11"/>
      <c r="F427" s="20"/>
      <c r="G427" s="20"/>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row>
    <row r="428" spans="1:36" ht="15.75" customHeight="1">
      <c r="A428" s="9"/>
      <c r="B428" s="10"/>
      <c r="C428" s="9"/>
      <c r="D428" s="10"/>
      <c r="E428" s="11"/>
      <c r="F428" s="20"/>
      <c r="G428" s="20"/>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row>
    <row r="429" spans="1:36" ht="15.75" customHeight="1">
      <c r="A429" s="9"/>
      <c r="B429" s="10"/>
      <c r="C429" s="9"/>
      <c r="D429" s="10"/>
      <c r="E429" s="11"/>
      <c r="F429" s="20"/>
      <c r="G429" s="20"/>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row>
    <row r="430" spans="1:36" ht="15.75" customHeight="1">
      <c r="A430" s="9"/>
      <c r="B430" s="10"/>
      <c r="C430" s="9"/>
      <c r="D430" s="10"/>
      <c r="E430" s="11"/>
      <c r="F430" s="20"/>
      <c r="G430" s="20"/>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row>
    <row r="431" spans="1:36" ht="15.75" customHeight="1">
      <c r="A431" s="9"/>
      <c r="B431" s="10"/>
      <c r="C431" s="9"/>
      <c r="D431" s="10"/>
      <c r="E431" s="11"/>
      <c r="F431" s="20"/>
      <c r="G431" s="20"/>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row>
    <row r="432" spans="1:36" ht="15.75" customHeight="1">
      <c r="A432" s="9"/>
      <c r="B432" s="10"/>
      <c r="C432" s="9"/>
      <c r="D432" s="10"/>
      <c r="E432" s="11"/>
      <c r="F432" s="20"/>
      <c r="G432" s="20"/>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row>
    <row r="433" spans="1:36" ht="15.75" customHeight="1">
      <c r="A433" s="9"/>
      <c r="B433" s="10"/>
      <c r="C433" s="9"/>
      <c r="D433" s="10"/>
      <c r="E433" s="11"/>
      <c r="F433" s="20"/>
      <c r="G433" s="20"/>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row>
    <row r="434" spans="1:36" ht="15.75" customHeight="1">
      <c r="A434" s="9"/>
      <c r="B434" s="10"/>
      <c r="C434" s="9"/>
      <c r="D434" s="10"/>
      <c r="E434" s="11"/>
      <c r="F434" s="20"/>
      <c r="G434" s="20"/>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row>
    <row r="435" spans="1:36" ht="15.75" customHeight="1">
      <c r="A435" s="9"/>
      <c r="B435" s="10"/>
      <c r="C435" s="9"/>
      <c r="D435" s="10"/>
      <c r="E435" s="11"/>
      <c r="F435" s="20"/>
      <c r="G435" s="20"/>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row>
    <row r="436" spans="1:36" ht="15.75" customHeight="1">
      <c r="A436" s="9"/>
      <c r="B436" s="10"/>
      <c r="C436" s="9"/>
      <c r="D436" s="10"/>
      <c r="E436" s="11"/>
      <c r="F436" s="20"/>
      <c r="G436" s="20"/>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row>
    <row r="437" spans="1:36" ht="15.75" customHeight="1">
      <c r="A437" s="9"/>
      <c r="B437" s="10"/>
      <c r="C437" s="9"/>
      <c r="D437" s="10"/>
      <c r="E437" s="11"/>
      <c r="F437" s="20"/>
      <c r="G437" s="20"/>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row>
    <row r="438" spans="1:36" ht="15.75" customHeight="1">
      <c r="A438" s="9"/>
      <c r="B438" s="10"/>
      <c r="C438" s="9"/>
      <c r="D438" s="10"/>
      <c r="E438" s="11"/>
      <c r="F438" s="20"/>
      <c r="G438" s="20"/>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row>
    <row r="439" spans="1:36" ht="15.75" customHeight="1">
      <c r="A439" s="9"/>
      <c r="B439" s="10"/>
      <c r="C439" s="9"/>
      <c r="D439" s="10"/>
      <c r="E439" s="11"/>
      <c r="F439" s="20"/>
      <c r="G439" s="20"/>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row>
    <row r="440" spans="1:36" ht="15.75" customHeight="1">
      <c r="A440" s="9"/>
      <c r="B440" s="10"/>
      <c r="C440" s="9"/>
      <c r="D440" s="10"/>
      <c r="E440" s="11"/>
      <c r="F440" s="20"/>
      <c r="G440" s="20"/>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row>
    <row r="441" spans="1:36" ht="15.75" customHeight="1">
      <c r="A441" s="9"/>
      <c r="B441" s="10"/>
      <c r="C441" s="9"/>
      <c r="D441" s="10"/>
      <c r="E441" s="11"/>
      <c r="F441" s="20"/>
      <c r="G441" s="20"/>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row>
    <row r="442" spans="1:36" ht="15.75" customHeight="1">
      <c r="A442" s="9"/>
      <c r="B442" s="10"/>
      <c r="C442" s="9"/>
      <c r="D442" s="10"/>
      <c r="E442" s="11"/>
      <c r="F442" s="20"/>
      <c r="G442" s="20"/>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row>
    <row r="443" spans="1:36" ht="15.75" customHeight="1">
      <c r="A443" s="9"/>
      <c r="B443" s="10"/>
      <c r="C443" s="9"/>
      <c r="D443" s="10"/>
      <c r="E443" s="11"/>
      <c r="F443" s="20"/>
      <c r="G443" s="20"/>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row>
    <row r="444" spans="1:36" ht="15.75" customHeight="1">
      <c r="A444" s="9"/>
      <c r="B444" s="10"/>
      <c r="C444" s="9"/>
      <c r="D444" s="10"/>
      <c r="E444" s="11"/>
      <c r="F444" s="20"/>
      <c r="G444" s="20"/>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row>
    <row r="445" spans="1:36" ht="15.75" customHeight="1">
      <c r="A445" s="9"/>
      <c r="B445" s="10"/>
      <c r="C445" s="9"/>
      <c r="D445" s="10"/>
      <c r="E445" s="11"/>
      <c r="F445" s="20"/>
      <c r="G445" s="20"/>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row>
    <row r="446" spans="1:36" ht="15.75" customHeight="1">
      <c r="A446" s="9"/>
      <c r="B446" s="10"/>
      <c r="C446" s="9"/>
      <c r="D446" s="10"/>
      <c r="E446" s="11"/>
      <c r="F446" s="20"/>
      <c r="G446" s="20"/>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row>
    <row r="447" spans="1:36" ht="15.75" customHeight="1">
      <c r="A447" s="9"/>
      <c r="B447" s="10"/>
      <c r="C447" s="9"/>
      <c r="D447" s="10"/>
      <c r="E447" s="11"/>
      <c r="F447" s="20"/>
      <c r="G447" s="20"/>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row>
    <row r="448" spans="1:36" ht="15.75" customHeight="1">
      <c r="A448" s="9"/>
      <c r="B448" s="10"/>
      <c r="C448" s="9"/>
      <c r="D448" s="10"/>
      <c r="E448" s="11"/>
      <c r="F448" s="20"/>
      <c r="G448" s="20"/>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row>
    <row r="449" spans="1:36" ht="15.75" customHeight="1">
      <c r="A449" s="9"/>
      <c r="B449" s="10"/>
      <c r="C449" s="9"/>
      <c r="D449" s="10"/>
      <c r="E449" s="11"/>
      <c r="F449" s="20"/>
      <c r="G449" s="20"/>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row>
    <row r="450" spans="1:36" ht="15.75" customHeight="1">
      <c r="A450" s="9"/>
      <c r="B450" s="10"/>
      <c r="C450" s="9"/>
      <c r="D450" s="10"/>
      <c r="E450" s="11"/>
      <c r="F450" s="20"/>
      <c r="G450" s="20"/>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row>
    <row r="451" spans="1:36" ht="15.75" customHeight="1">
      <c r="A451" s="9"/>
      <c r="B451" s="10"/>
      <c r="C451" s="9"/>
      <c r="D451" s="10"/>
      <c r="E451" s="11"/>
      <c r="F451" s="20"/>
      <c r="G451" s="20"/>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row>
    <row r="452" spans="1:36" ht="15.75" customHeight="1">
      <c r="A452" s="9"/>
      <c r="B452" s="10"/>
      <c r="C452" s="9"/>
      <c r="D452" s="10"/>
      <c r="E452" s="11"/>
      <c r="F452" s="20"/>
      <c r="G452" s="20"/>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row>
    <row r="453" spans="1:36" ht="15.75" customHeight="1">
      <c r="A453" s="9"/>
      <c r="B453" s="10"/>
      <c r="C453" s="9"/>
      <c r="D453" s="10"/>
      <c r="E453" s="11"/>
      <c r="F453" s="20"/>
      <c r="G453" s="20"/>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row>
    <row r="454" spans="1:36" ht="15.75" customHeight="1">
      <c r="A454" s="9"/>
      <c r="B454" s="10"/>
      <c r="C454" s="9"/>
      <c r="D454" s="10"/>
      <c r="E454" s="11"/>
      <c r="F454" s="20"/>
      <c r="G454" s="20"/>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row>
    <row r="455" spans="1:36" ht="15.75" customHeight="1">
      <c r="A455" s="9"/>
      <c r="B455" s="10"/>
      <c r="C455" s="9"/>
      <c r="D455" s="10"/>
      <c r="E455" s="11"/>
      <c r="F455" s="20"/>
      <c r="G455" s="20"/>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row>
    <row r="456" spans="1:36" ht="15.75" customHeight="1">
      <c r="A456" s="9"/>
      <c r="B456" s="10"/>
      <c r="C456" s="9"/>
      <c r="D456" s="10"/>
      <c r="E456" s="11"/>
      <c r="F456" s="20"/>
      <c r="G456" s="20"/>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row>
    <row r="457" spans="1:36" ht="15.75" customHeight="1">
      <c r="A457" s="9"/>
      <c r="B457" s="10"/>
      <c r="C457" s="9"/>
      <c r="D457" s="10"/>
      <c r="E457" s="11"/>
      <c r="F457" s="20"/>
      <c r="G457" s="20"/>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row>
    <row r="458" spans="1:36" ht="15.75" customHeight="1">
      <c r="A458" s="9"/>
      <c r="B458" s="10"/>
      <c r="C458" s="9"/>
      <c r="D458" s="10"/>
      <c r="E458" s="11"/>
      <c r="F458" s="20"/>
      <c r="G458" s="20"/>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row>
    <row r="459" spans="1:36" ht="15.75" customHeight="1">
      <c r="A459" s="9"/>
      <c r="B459" s="10"/>
      <c r="C459" s="9"/>
      <c r="D459" s="10"/>
      <c r="E459" s="11"/>
      <c r="F459" s="20"/>
      <c r="G459" s="20"/>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row>
    <row r="460" spans="1:36" ht="15.75" customHeight="1">
      <c r="A460" s="9"/>
      <c r="B460" s="10"/>
      <c r="C460" s="9"/>
      <c r="D460" s="10"/>
      <c r="E460" s="11"/>
      <c r="F460" s="20"/>
      <c r="G460" s="20"/>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row>
    <row r="461" spans="1:36" ht="15.75" customHeight="1">
      <c r="A461" s="9"/>
      <c r="B461" s="10"/>
      <c r="C461" s="9"/>
      <c r="D461" s="10"/>
      <c r="E461" s="11"/>
      <c r="F461" s="20"/>
      <c r="G461" s="20"/>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row>
    <row r="462" spans="1:36" ht="15.75" customHeight="1">
      <c r="A462" s="9"/>
      <c r="B462" s="10"/>
      <c r="C462" s="9"/>
      <c r="D462" s="10"/>
      <c r="E462" s="11"/>
      <c r="F462" s="20"/>
      <c r="G462" s="20"/>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row>
    <row r="463" spans="1:36" ht="15.75" customHeight="1">
      <c r="A463" s="9"/>
      <c r="B463" s="10"/>
      <c r="C463" s="9"/>
      <c r="D463" s="10"/>
      <c r="E463" s="11"/>
      <c r="F463" s="20"/>
      <c r="G463" s="20"/>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row>
    <row r="464" spans="1:36" ht="15.75" customHeight="1">
      <c r="A464" s="9"/>
      <c r="B464" s="10"/>
      <c r="C464" s="9"/>
      <c r="D464" s="10"/>
      <c r="E464" s="11"/>
      <c r="F464" s="20"/>
      <c r="G464" s="20"/>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row>
    <row r="465" spans="1:36" ht="15.75" customHeight="1">
      <c r="A465" s="9"/>
      <c r="B465" s="10"/>
      <c r="C465" s="9"/>
      <c r="D465" s="10"/>
      <c r="E465" s="11"/>
      <c r="F465" s="20"/>
      <c r="G465" s="20"/>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row>
    <row r="466" spans="1:36" ht="15.75" customHeight="1">
      <c r="A466" s="9"/>
      <c r="B466" s="10"/>
      <c r="C466" s="9"/>
      <c r="D466" s="10"/>
      <c r="E466" s="11"/>
      <c r="F466" s="20"/>
      <c r="G466" s="20"/>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row>
    <row r="467" spans="1:36" ht="15.75" customHeight="1">
      <c r="A467" s="9"/>
      <c r="B467" s="10"/>
      <c r="C467" s="9"/>
      <c r="D467" s="10"/>
      <c r="E467" s="11"/>
      <c r="F467" s="20"/>
      <c r="G467" s="20"/>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row>
    <row r="468" spans="1:36" ht="15.75" customHeight="1">
      <c r="A468" s="9"/>
      <c r="B468" s="10"/>
      <c r="C468" s="9"/>
      <c r="D468" s="10"/>
      <c r="E468" s="11"/>
      <c r="F468" s="20"/>
      <c r="G468" s="20"/>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row>
    <row r="469" spans="1:36" ht="15.75" customHeight="1">
      <c r="A469" s="9"/>
      <c r="B469" s="10"/>
      <c r="C469" s="9"/>
      <c r="D469" s="10"/>
      <c r="E469" s="11"/>
      <c r="F469" s="20"/>
      <c r="G469" s="20"/>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row>
    <row r="470" spans="1:36" ht="15.75" customHeight="1">
      <c r="A470" s="9"/>
      <c r="B470" s="10"/>
      <c r="C470" s="9"/>
      <c r="D470" s="10"/>
      <c r="E470" s="11"/>
      <c r="F470" s="20"/>
      <c r="G470" s="20"/>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row>
    <row r="471" spans="1:36" ht="15.75" customHeight="1">
      <c r="A471" s="9"/>
      <c r="B471" s="10"/>
      <c r="C471" s="9"/>
      <c r="D471" s="10"/>
      <c r="E471" s="11"/>
      <c r="F471" s="20"/>
      <c r="G471" s="20"/>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row>
    <row r="472" spans="1:36" ht="15.75" customHeight="1">
      <c r="A472" s="9"/>
      <c r="B472" s="10"/>
      <c r="C472" s="9"/>
      <c r="D472" s="10"/>
      <c r="E472" s="11"/>
      <c r="F472" s="20"/>
      <c r="G472" s="20"/>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row>
    <row r="473" spans="1:36" ht="15.75" customHeight="1">
      <c r="A473" s="9"/>
      <c r="B473" s="10"/>
      <c r="C473" s="9"/>
      <c r="D473" s="10"/>
      <c r="E473" s="11"/>
      <c r="F473" s="20"/>
      <c r="G473" s="20"/>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row>
    <row r="474" spans="1:36" ht="15.75" customHeight="1">
      <c r="A474" s="9"/>
      <c r="B474" s="10"/>
      <c r="C474" s="9"/>
      <c r="D474" s="10"/>
      <c r="E474" s="11"/>
      <c r="F474" s="20"/>
      <c r="G474" s="20"/>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row>
    <row r="475" spans="1:36" ht="15.75" customHeight="1">
      <c r="A475" s="9"/>
      <c r="B475" s="10"/>
      <c r="C475" s="9"/>
      <c r="D475" s="10"/>
      <c r="E475" s="11"/>
      <c r="F475" s="20"/>
      <c r="G475" s="20"/>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row>
    <row r="476" spans="1:36" ht="15.75" customHeight="1">
      <c r="A476" s="9"/>
      <c r="B476" s="10"/>
      <c r="C476" s="9"/>
      <c r="D476" s="10"/>
      <c r="E476" s="11"/>
      <c r="F476" s="20"/>
      <c r="G476" s="20"/>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row>
    <row r="477" spans="1:36" ht="15.75" customHeight="1">
      <c r="A477" s="9"/>
      <c r="B477" s="10"/>
      <c r="C477" s="9"/>
      <c r="D477" s="10"/>
      <c r="E477" s="11"/>
      <c r="F477" s="20"/>
      <c r="G477" s="20"/>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row>
    <row r="478" spans="1:36" ht="15.75" customHeight="1">
      <c r="A478" s="9"/>
      <c r="B478" s="10"/>
      <c r="C478" s="9"/>
      <c r="D478" s="10"/>
      <c r="E478" s="11"/>
      <c r="F478" s="20"/>
      <c r="G478" s="20"/>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row>
    <row r="479" spans="1:36" ht="15.75" customHeight="1">
      <c r="A479" s="9"/>
      <c r="B479" s="10"/>
      <c r="C479" s="9"/>
      <c r="D479" s="10"/>
      <c r="E479" s="11"/>
      <c r="F479" s="20"/>
      <c r="G479" s="20"/>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row>
    <row r="480" spans="1:36" ht="15.75" customHeight="1">
      <c r="A480" s="9"/>
      <c r="B480" s="10"/>
      <c r="C480" s="9"/>
      <c r="D480" s="10"/>
      <c r="E480" s="11"/>
      <c r="F480" s="20"/>
      <c r="G480" s="20"/>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row>
    <row r="481" spans="1:36" ht="15.75" customHeight="1">
      <c r="A481" s="9"/>
      <c r="B481" s="10"/>
      <c r="C481" s="9"/>
      <c r="D481" s="10"/>
      <c r="E481" s="11"/>
      <c r="F481" s="20"/>
      <c r="G481" s="20"/>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row>
    <row r="482" spans="1:36" ht="15.75" customHeight="1">
      <c r="A482" s="9"/>
      <c r="B482" s="10"/>
      <c r="C482" s="9"/>
      <c r="D482" s="10"/>
      <c r="E482" s="11"/>
      <c r="F482" s="20"/>
      <c r="G482" s="20"/>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row>
    <row r="483" spans="1:36" ht="15.75" customHeight="1">
      <c r="A483" s="9"/>
      <c r="B483" s="10"/>
      <c r="C483" s="9"/>
      <c r="D483" s="10"/>
      <c r="E483" s="11"/>
      <c r="F483" s="20"/>
      <c r="G483" s="20"/>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row>
    <row r="484" spans="1:36" ht="15.75" customHeight="1">
      <c r="A484" s="9"/>
      <c r="B484" s="10"/>
      <c r="C484" s="9"/>
      <c r="D484" s="10"/>
      <c r="E484" s="11"/>
      <c r="F484" s="20"/>
      <c r="G484" s="20"/>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row>
    <row r="485" spans="1:36" ht="15.75" customHeight="1">
      <c r="A485" s="9"/>
      <c r="B485" s="10"/>
      <c r="C485" s="9"/>
      <c r="D485" s="10"/>
      <c r="E485" s="11"/>
      <c r="F485" s="20"/>
      <c r="G485" s="20"/>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row>
    <row r="486" spans="1:36" ht="15.75" customHeight="1">
      <c r="A486" s="9"/>
      <c r="B486" s="10"/>
      <c r="C486" s="9"/>
      <c r="D486" s="10"/>
      <c r="E486" s="11"/>
      <c r="F486" s="20"/>
      <c r="G486" s="20"/>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row>
    <row r="487" spans="1:36" ht="15.75" customHeight="1">
      <c r="A487" s="9"/>
      <c r="B487" s="10"/>
      <c r="C487" s="9"/>
      <c r="D487" s="10"/>
      <c r="E487" s="11"/>
      <c r="F487" s="20"/>
      <c r="G487" s="20"/>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row>
    <row r="488" spans="1:36" ht="15.75" customHeight="1">
      <c r="A488" s="9"/>
      <c r="B488" s="10"/>
      <c r="C488" s="9"/>
      <c r="D488" s="10"/>
      <c r="E488" s="11"/>
      <c r="F488" s="20"/>
      <c r="G488" s="20"/>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row>
    <row r="489" spans="1:36" ht="15.75" customHeight="1">
      <c r="A489" s="9"/>
      <c r="B489" s="10"/>
      <c r="C489" s="9"/>
      <c r="D489" s="10"/>
      <c r="E489" s="11"/>
      <c r="F489" s="20"/>
      <c r="G489" s="20"/>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row>
    <row r="490" spans="1:36" ht="15.75" customHeight="1">
      <c r="A490" s="9"/>
      <c r="B490" s="10"/>
      <c r="C490" s="9"/>
      <c r="D490" s="10"/>
      <c r="E490" s="11"/>
      <c r="F490" s="20"/>
      <c r="G490" s="20"/>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row>
    <row r="491" spans="1:36" ht="15.75" customHeight="1">
      <c r="A491" s="9"/>
      <c r="B491" s="10"/>
      <c r="C491" s="9"/>
      <c r="D491" s="10"/>
      <c r="E491" s="11"/>
      <c r="F491" s="20"/>
      <c r="G491" s="20"/>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row>
    <row r="492" spans="1:36" ht="15.75" customHeight="1">
      <c r="A492" s="9"/>
      <c r="B492" s="10"/>
      <c r="C492" s="9"/>
      <c r="D492" s="10"/>
      <c r="E492" s="11"/>
      <c r="F492" s="20"/>
      <c r="G492" s="20"/>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row>
    <row r="493" spans="1:36" ht="15.75" customHeight="1">
      <c r="A493" s="9"/>
      <c r="B493" s="10"/>
      <c r="C493" s="9"/>
      <c r="D493" s="10"/>
      <c r="E493" s="11"/>
      <c r="F493" s="20"/>
      <c r="G493" s="20"/>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row>
    <row r="494" spans="1:36" ht="15.75" customHeight="1">
      <c r="A494" s="9"/>
      <c r="B494" s="10"/>
      <c r="C494" s="9"/>
      <c r="D494" s="10"/>
      <c r="E494" s="11"/>
      <c r="F494" s="20"/>
      <c r="G494" s="20"/>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row>
    <row r="495" spans="1:36" ht="15.75" customHeight="1">
      <c r="A495" s="9"/>
      <c r="B495" s="10"/>
      <c r="C495" s="9"/>
      <c r="D495" s="10"/>
      <c r="E495" s="11"/>
      <c r="F495" s="20"/>
      <c r="G495" s="20"/>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row>
    <row r="496" spans="1:36" ht="15.75" customHeight="1">
      <c r="A496" s="9"/>
      <c r="B496" s="10"/>
      <c r="C496" s="9"/>
      <c r="D496" s="10"/>
      <c r="E496" s="11"/>
      <c r="F496" s="20"/>
      <c r="G496" s="20"/>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row>
    <row r="497" spans="1:36" ht="15.75" customHeight="1">
      <c r="A497" s="9"/>
      <c r="B497" s="10"/>
      <c r="C497" s="9"/>
      <c r="D497" s="10"/>
      <c r="E497" s="11"/>
      <c r="F497" s="20"/>
      <c r="G497" s="20"/>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row>
    <row r="498" spans="1:36" ht="15.75" customHeight="1">
      <c r="A498" s="9"/>
      <c r="B498" s="10"/>
      <c r="C498" s="9"/>
      <c r="D498" s="10"/>
      <c r="E498" s="11"/>
      <c r="F498" s="20"/>
      <c r="G498" s="20"/>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row>
    <row r="499" spans="1:36" ht="15.75" customHeight="1">
      <c r="A499" s="9"/>
      <c r="B499" s="10"/>
      <c r="C499" s="9"/>
      <c r="D499" s="10"/>
      <c r="E499" s="11"/>
      <c r="F499" s="20"/>
      <c r="G499" s="20"/>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row>
    <row r="500" spans="1:36" ht="15.75" customHeight="1">
      <c r="A500" s="9"/>
      <c r="B500" s="10"/>
      <c r="C500" s="9"/>
      <c r="D500" s="10"/>
      <c r="E500" s="11"/>
      <c r="F500" s="20"/>
      <c r="G500" s="20"/>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row>
    <row r="501" spans="1:36" ht="15.75" customHeight="1">
      <c r="A501" s="9"/>
      <c r="B501" s="10"/>
      <c r="C501" s="9"/>
      <c r="D501" s="10"/>
      <c r="E501" s="11"/>
      <c r="F501" s="20"/>
      <c r="G501" s="20"/>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row>
    <row r="502" spans="1:36" ht="15.75" customHeight="1">
      <c r="A502" s="9"/>
      <c r="B502" s="10"/>
      <c r="C502" s="9"/>
      <c r="D502" s="10"/>
      <c r="E502" s="11"/>
      <c r="F502" s="20"/>
      <c r="G502" s="20"/>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row>
    <row r="503" spans="1:36" ht="15.75" customHeight="1">
      <c r="A503" s="9"/>
      <c r="B503" s="10"/>
      <c r="C503" s="9"/>
      <c r="D503" s="10"/>
      <c r="E503" s="11"/>
      <c r="F503" s="20"/>
      <c r="G503" s="20"/>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row>
    <row r="504" spans="1:36" ht="15.75" customHeight="1">
      <c r="A504" s="9"/>
      <c r="B504" s="10"/>
      <c r="C504" s="9"/>
      <c r="D504" s="10"/>
      <c r="E504" s="11"/>
      <c r="F504" s="20"/>
      <c r="G504" s="20"/>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row>
    <row r="505" spans="1:36" ht="15.75" customHeight="1">
      <c r="A505" s="9"/>
      <c r="B505" s="10"/>
      <c r="C505" s="9"/>
      <c r="D505" s="10"/>
      <c r="E505" s="11"/>
      <c r="F505" s="20"/>
      <c r="G505" s="20"/>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row>
    <row r="506" spans="1:36" ht="15.75" customHeight="1">
      <c r="A506" s="9"/>
      <c r="B506" s="10"/>
      <c r="C506" s="9"/>
      <c r="D506" s="10"/>
      <c r="E506" s="11"/>
      <c r="F506" s="20"/>
      <c r="G506" s="20"/>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row>
    <row r="507" spans="1:36" ht="15.75" customHeight="1">
      <c r="A507" s="9"/>
      <c r="B507" s="10"/>
      <c r="C507" s="9"/>
      <c r="D507" s="10"/>
      <c r="E507" s="11"/>
      <c r="F507" s="20"/>
      <c r="G507" s="20"/>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row>
    <row r="508" spans="1:36" ht="15.75" customHeight="1">
      <c r="A508" s="9"/>
      <c r="B508" s="10"/>
      <c r="C508" s="9"/>
      <c r="D508" s="10"/>
      <c r="E508" s="11"/>
      <c r="F508" s="20"/>
      <c r="G508" s="20"/>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row>
    <row r="509" spans="1:36" ht="15.75" customHeight="1">
      <c r="A509" s="9"/>
      <c r="B509" s="10"/>
      <c r="C509" s="9"/>
      <c r="D509" s="10"/>
      <c r="E509" s="11"/>
      <c r="F509" s="20"/>
      <c r="G509" s="20"/>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row>
    <row r="510" spans="1:36" ht="15.75" customHeight="1">
      <c r="A510" s="9"/>
      <c r="B510" s="10"/>
      <c r="C510" s="9"/>
      <c r="D510" s="10"/>
      <c r="E510" s="11"/>
      <c r="F510" s="20"/>
      <c r="G510" s="20"/>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row>
    <row r="511" spans="1:36" ht="15.75" customHeight="1">
      <c r="A511" s="9"/>
      <c r="B511" s="10"/>
      <c r="C511" s="9"/>
      <c r="D511" s="10"/>
      <c r="E511" s="11"/>
      <c r="F511" s="20"/>
      <c r="G511" s="20"/>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row>
    <row r="512" spans="1:36" ht="15.75" customHeight="1">
      <c r="A512" s="9"/>
      <c r="B512" s="10"/>
      <c r="C512" s="9"/>
      <c r="D512" s="10"/>
      <c r="E512" s="11"/>
      <c r="F512" s="20"/>
      <c r="G512" s="20"/>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row>
    <row r="513" spans="1:36" ht="15.75" customHeight="1">
      <c r="A513" s="9"/>
      <c r="B513" s="10"/>
      <c r="C513" s="9"/>
      <c r="D513" s="10"/>
      <c r="E513" s="11"/>
      <c r="F513" s="20"/>
      <c r="G513" s="20"/>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row>
    <row r="514" spans="1:36" ht="15.75" customHeight="1">
      <c r="A514" s="9"/>
      <c r="B514" s="10"/>
      <c r="C514" s="9"/>
      <c r="D514" s="10"/>
      <c r="E514" s="11"/>
      <c r="F514" s="20"/>
      <c r="G514" s="20"/>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row>
    <row r="515" spans="1:36" ht="15.75" customHeight="1">
      <c r="A515" s="9"/>
      <c r="B515" s="10"/>
      <c r="C515" s="9"/>
      <c r="D515" s="10"/>
      <c r="E515" s="11"/>
      <c r="F515" s="20"/>
      <c r="G515" s="20"/>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row>
    <row r="516" spans="1:36" ht="15.75" customHeight="1">
      <c r="A516" s="9"/>
      <c r="B516" s="10"/>
      <c r="C516" s="9"/>
      <c r="D516" s="10"/>
      <c r="E516" s="11"/>
      <c r="F516" s="20"/>
      <c r="G516" s="20"/>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row>
    <row r="517" spans="1:36" ht="15.75" customHeight="1">
      <c r="A517" s="9"/>
      <c r="B517" s="10"/>
      <c r="C517" s="9"/>
      <c r="D517" s="10"/>
      <c r="E517" s="11"/>
      <c r="F517" s="20"/>
      <c r="G517" s="20"/>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row>
    <row r="518" spans="1:36" ht="15.75" customHeight="1">
      <c r="A518" s="9"/>
      <c r="B518" s="10"/>
      <c r="C518" s="9"/>
      <c r="D518" s="10"/>
      <c r="E518" s="11"/>
      <c r="F518" s="20"/>
      <c r="G518" s="20"/>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row>
    <row r="519" spans="1:36" ht="15.75" customHeight="1">
      <c r="A519" s="9"/>
      <c r="B519" s="10"/>
      <c r="C519" s="9"/>
      <c r="D519" s="10"/>
      <c r="E519" s="11"/>
      <c r="F519" s="20"/>
      <c r="G519" s="20"/>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row>
    <row r="520" spans="1:36" ht="15.75" customHeight="1">
      <c r="A520" s="9"/>
      <c r="B520" s="10"/>
      <c r="C520" s="9"/>
      <c r="D520" s="10"/>
      <c r="E520" s="11"/>
      <c r="F520" s="20"/>
      <c r="G520" s="20"/>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row>
    <row r="521" spans="1:36" ht="15.75" customHeight="1">
      <c r="A521" s="9"/>
      <c r="B521" s="10"/>
      <c r="C521" s="9"/>
      <c r="D521" s="10"/>
      <c r="E521" s="11"/>
      <c r="F521" s="20"/>
      <c r="G521" s="20"/>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row>
    <row r="522" spans="1:36" ht="15.75" customHeight="1">
      <c r="A522" s="9"/>
      <c r="B522" s="10"/>
      <c r="C522" s="9"/>
      <c r="D522" s="10"/>
      <c r="E522" s="11"/>
      <c r="F522" s="20"/>
      <c r="G522" s="20"/>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row>
    <row r="523" spans="1:36" ht="15.75" customHeight="1">
      <c r="A523" s="9"/>
      <c r="B523" s="10"/>
      <c r="C523" s="9"/>
      <c r="D523" s="10"/>
      <c r="E523" s="11"/>
      <c r="F523" s="20"/>
      <c r="G523" s="20"/>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row>
    <row r="524" spans="1:36" ht="15.75" customHeight="1">
      <c r="A524" s="9"/>
      <c r="B524" s="10"/>
      <c r="C524" s="9"/>
      <c r="D524" s="10"/>
      <c r="E524" s="11"/>
      <c r="F524" s="20"/>
      <c r="G524" s="20"/>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row>
    <row r="525" spans="1:36" ht="15.75" customHeight="1">
      <c r="A525" s="9"/>
      <c r="B525" s="10"/>
      <c r="C525" s="9"/>
      <c r="D525" s="10"/>
      <c r="E525" s="11"/>
      <c r="F525" s="20"/>
      <c r="G525" s="20"/>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row>
    <row r="526" spans="1:36" ht="15.75" customHeight="1">
      <c r="A526" s="9"/>
      <c r="B526" s="10"/>
      <c r="C526" s="9"/>
      <c r="D526" s="10"/>
      <c r="E526" s="11"/>
      <c r="F526" s="20"/>
      <c r="G526" s="20"/>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row>
    <row r="527" spans="1:36" ht="15.75" customHeight="1">
      <c r="A527" s="9"/>
      <c r="B527" s="10"/>
      <c r="C527" s="9"/>
      <c r="D527" s="10"/>
      <c r="E527" s="11"/>
      <c r="F527" s="20"/>
      <c r="G527" s="20"/>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row>
    <row r="528" spans="1:36" ht="15.75" customHeight="1">
      <c r="A528" s="9"/>
      <c r="B528" s="10"/>
      <c r="C528" s="9"/>
      <c r="D528" s="10"/>
      <c r="E528" s="11"/>
      <c r="F528" s="20"/>
      <c r="G528" s="20"/>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row>
    <row r="529" spans="1:36" ht="15.75" customHeight="1">
      <c r="A529" s="9"/>
      <c r="B529" s="10"/>
      <c r="C529" s="9"/>
      <c r="D529" s="10"/>
      <c r="E529" s="11"/>
      <c r="F529" s="20"/>
      <c r="G529" s="20"/>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row>
    <row r="530" spans="1:36" ht="15.75" customHeight="1">
      <c r="A530" s="9"/>
      <c r="B530" s="10"/>
      <c r="C530" s="9"/>
      <c r="D530" s="10"/>
      <c r="E530" s="11"/>
      <c r="F530" s="20"/>
      <c r="G530" s="20"/>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row>
    <row r="531" spans="1:36" ht="15.75" customHeight="1">
      <c r="A531" s="9"/>
      <c r="B531" s="10"/>
      <c r="C531" s="9"/>
      <c r="D531" s="10"/>
      <c r="E531" s="11"/>
      <c r="F531" s="20"/>
      <c r="G531" s="20"/>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row>
    <row r="532" spans="1:36" ht="15.75" customHeight="1">
      <c r="A532" s="9"/>
      <c r="B532" s="10"/>
      <c r="C532" s="9"/>
      <c r="D532" s="10"/>
      <c r="E532" s="11"/>
      <c r="F532" s="20"/>
      <c r="G532" s="20"/>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row>
    <row r="533" spans="1:36" ht="15.75" customHeight="1">
      <c r="A533" s="9"/>
      <c r="B533" s="10"/>
      <c r="C533" s="9"/>
      <c r="D533" s="10"/>
      <c r="E533" s="11"/>
      <c r="F533" s="20"/>
      <c r="G533" s="20"/>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row>
    <row r="534" spans="1:36" ht="15.75" customHeight="1">
      <c r="A534" s="9"/>
      <c r="B534" s="10"/>
      <c r="C534" s="9"/>
      <c r="D534" s="10"/>
      <c r="E534" s="11"/>
      <c r="F534" s="20"/>
      <c r="G534" s="20"/>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row>
    <row r="535" spans="1:36" ht="15.75" customHeight="1">
      <c r="A535" s="9"/>
      <c r="B535" s="10"/>
      <c r="C535" s="9"/>
      <c r="D535" s="10"/>
      <c r="E535" s="11"/>
      <c r="F535" s="20"/>
      <c r="G535" s="20"/>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row>
    <row r="536" spans="1:36" ht="15.75" customHeight="1">
      <c r="A536" s="9"/>
      <c r="B536" s="10"/>
      <c r="C536" s="9"/>
      <c r="D536" s="10"/>
      <c r="E536" s="11"/>
      <c r="F536" s="20"/>
      <c r="G536" s="20"/>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row>
    <row r="537" spans="1:36" ht="15.75" customHeight="1">
      <c r="A537" s="9"/>
      <c r="B537" s="10"/>
      <c r="C537" s="9"/>
      <c r="D537" s="10"/>
      <c r="E537" s="11"/>
      <c r="F537" s="20"/>
      <c r="G537" s="20"/>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row>
    <row r="538" spans="1:36" ht="15.75" customHeight="1">
      <c r="A538" s="9"/>
      <c r="B538" s="10"/>
      <c r="C538" s="9"/>
      <c r="D538" s="10"/>
      <c r="E538" s="11"/>
      <c r="F538" s="20"/>
      <c r="G538" s="20"/>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row>
    <row r="539" spans="1:36" ht="15.75" customHeight="1">
      <c r="A539" s="9"/>
      <c r="B539" s="10"/>
      <c r="C539" s="9"/>
      <c r="D539" s="10"/>
      <c r="E539" s="11"/>
      <c r="F539" s="20"/>
      <c r="G539" s="20"/>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row>
    <row r="540" spans="1:36" ht="15.75" customHeight="1">
      <c r="A540" s="9"/>
      <c r="B540" s="10"/>
      <c r="C540" s="9"/>
      <c r="D540" s="10"/>
      <c r="E540" s="11"/>
      <c r="F540" s="20"/>
      <c r="G540" s="20"/>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row>
    <row r="541" spans="1:36" ht="15.75" customHeight="1">
      <c r="A541" s="9"/>
      <c r="B541" s="10"/>
      <c r="C541" s="9"/>
      <c r="D541" s="10"/>
      <c r="E541" s="11"/>
      <c r="F541" s="20"/>
      <c r="G541" s="20"/>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row>
    <row r="542" spans="1:36" ht="15.75" customHeight="1">
      <c r="A542" s="9"/>
      <c r="B542" s="10"/>
      <c r="C542" s="9"/>
      <c r="D542" s="10"/>
      <c r="E542" s="11"/>
      <c r="F542" s="20"/>
      <c r="G542" s="20"/>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row>
    <row r="543" spans="1:36" ht="15.75" customHeight="1">
      <c r="A543" s="9"/>
      <c r="B543" s="10"/>
      <c r="C543" s="9"/>
      <c r="D543" s="10"/>
      <c r="E543" s="11"/>
      <c r="F543" s="20"/>
      <c r="G543" s="20"/>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row>
    <row r="544" spans="1:36" ht="15.75" customHeight="1">
      <c r="A544" s="9"/>
      <c r="B544" s="10"/>
      <c r="C544" s="9"/>
      <c r="D544" s="10"/>
      <c r="E544" s="11"/>
      <c r="F544" s="20"/>
      <c r="G544" s="20"/>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row>
    <row r="545" spans="1:36" ht="15.75" customHeight="1">
      <c r="A545" s="9"/>
      <c r="B545" s="10"/>
      <c r="C545" s="9"/>
      <c r="D545" s="10"/>
      <c r="E545" s="11"/>
      <c r="F545" s="20"/>
      <c r="G545" s="20"/>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row>
    <row r="546" spans="1:36" ht="15.75" customHeight="1">
      <c r="A546" s="9"/>
      <c r="B546" s="10"/>
      <c r="C546" s="9"/>
      <c r="D546" s="10"/>
      <c r="E546" s="11"/>
      <c r="F546" s="20"/>
      <c r="G546" s="20"/>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row>
    <row r="547" spans="1:36" ht="15.75" customHeight="1">
      <c r="A547" s="9"/>
      <c r="B547" s="10"/>
      <c r="C547" s="9"/>
      <c r="D547" s="10"/>
      <c r="E547" s="11"/>
      <c r="F547" s="20"/>
      <c r="G547" s="20"/>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row>
    <row r="548" spans="1:36" ht="15.75" customHeight="1">
      <c r="A548" s="9"/>
      <c r="B548" s="10"/>
      <c r="C548" s="9"/>
      <c r="D548" s="10"/>
      <c r="E548" s="11"/>
      <c r="F548" s="20"/>
      <c r="G548" s="20"/>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row>
    <row r="549" spans="1:36" ht="15.75" customHeight="1">
      <c r="A549" s="9"/>
      <c r="B549" s="10"/>
      <c r="C549" s="9"/>
      <c r="D549" s="10"/>
      <c r="E549" s="11"/>
      <c r="F549" s="20"/>
      <c r="G549" s="20"/>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row>
    <row r="550" spans="1:36" ht="15.75" customHeight="1">
      <c r="A550" s="9"/>
      <c r="B550" s="10"/>
      <c r="C550" s="9"/>
      <c r="D550" s="10"/>
      <c r="E550" s="11"/>
      <c r="F550" s="20"/>
      <c r="G550" s="20"/>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row>
    <row r="551" spans="1:36" ht="15.75" customHeight="1">
      <c r="A551" s="9"/>
      <c r="B551" s="10"/>
      <c r="C551" s="9"/>
      <c r="D551" s="10"/>
      <c r="E551" s="11"/>
      <c r="F551" s="20"/>
      <c r="G551" s="20"/>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row>
    <row r="552" spans="1:36" ht="15.75" customHeight="1">
      <c r="A552" s="9"/>
      <c r="B552" s="10"/>
      <c r="C552" s="9"/>
      <c r="D552" s="10"/>
      <c r="E552" s="11"/>
      <c r="F552" s="20"/>
      <c r="G552" s="20"/>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row>
    <row r="553" spans="1:36" ht="15.75" customHeight="1">
      <c r="A553" s="9"/>
      <c r="B553" s="10"/>
      <c r="C553" s="9"/>
      <c r="D553" s="10"/>
      <c r="E553" s="11"/>
      <c r="F553" s="20"/>
      <c r="G553" s="20"/>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row>
    <row r="554" spans="1:36" ht="15.75" customHeight="1">
      <c r="A554" s="9"/>
      <c r="B554" s="10"/>
      <c r="C554" s="9"/>
      <c r="D554" s="10"/>
      <c r="E554" s="11"/>
      <c r="F554" s="20"/>
      <c r="G554" s="20"/>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row>
    <row r="555" spans="1:36" ht="15.75" customHeight="1">
      <c r="A555" s="9"/>
      <c r="B555" s="10"/>
      <c r="C555" s="9"/>
      <c r="D555" s="10"/>
      <c r="E555" s="11"/>
      <c r="F555" s="20"/>
      <c r="G555" s="20"/>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row>
    <row r="556" spans="1:36" ht="15.75" customHeight="1">
      <c r="A556" s="9"/>
      <c r="B556" s="10"/>
      <c r="C556" s="9"/>
      <c r="D556" s="10"/>
      <c r="E556" s="11"/>
      <c r="F556" s="20"/>
      <c r="G556" s="20"/>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row>
    <row r="557" spans="1:36" ht="15.75" customHeight="1">
      <c r="A557" s="9"/>
      <c r="B557" s="10"/>
      <c r="C557" s="9"/>
      <c r="D557" s="10"/>
      <c r="E557" s="11"/>
      <c r="F557" s="20"/>
      <c r="G557" s="20"/>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row>
    <row r="558" spans="1:36" ht="15.75" customHeight="1">
      <c r="A558" s="9"/>
      <c r="B558" s="10"/>
      <c r="C558" s="9"/>
      <c r="D558" s="10"/>
      <c r="E558" s="11"/>
      <c r="F558" s="20"/>
      <c r="G558" s="20"/>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row>
    <row r="559" spans="1:36" ht="15.75" customHeight="1">
      <c r="A559" s="9"/>
      <c r="B559" s="10"/>
      <c r="C559" s="9"/>
      <c r="D559" s="10"/>
      <c r="E559" s="11"/>
      <c r="F559" s="20"/>
      <c r="G559" s="20"/>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row>
    <row r="560" spans="1:36" ht="15.75" customHeight="1">
      <c r="A560" s="9"/>
      <c r="B560" s="10"/>
      <c r="C560" s="9"/>
      <c r="D560" s="10"/>
      <c r="E560" s="11"/>
      <c r="F560" s="20"/>
      <c r="G560" s="20"/>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row>
    <row r="561" spans="1:36" ht="15.75" customHeight="1">
      <c r="A561" s="9"/>
      <c r="B561" s="10"/>
      <c r="C561" s="9"/>
      <c r="D561" s="10"/>
      <c r="E561" s="11"/>
      <c r="F561" s="20"/>
      <c r="G561" s="20"/>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row>
    <row r="562" spans="1:36" ht="15.75" customHeight="1">
      <c r="A562" s="9"/>
      <c r="B562" s="10"/>
      <c r="C562" s="9"/>
      <c r="D562" s="10"/>
      <c r="E562" s="11"/>
      <c r="F562" s="20"/>
      <c r="G562" s="20"/>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row>
    <row r="563" spans="1:36" ht="15.75" customHeight="1">
      <c r="A563" s="9"/>
      <c r="B563" s="10"/>
      <c r="C563" s="9"/>
      <c r="D563" s="10"/>
      <c r="E563" s="11"/>
      <c r="F563" s="20"/>
      <c r="G563" s="20"/>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row>
    <row r="564" spans="1:36" ht="15.75" customHeight="1">
      <c r="A564" s="9"/>
      <c r="B564" s="10"/>
      <c r="C564" s="9"/>
      <c r="D564" s="10"/>
      <c r="E564" s="11"/>
      <c r="F564" s="20"/>
      <c r="G564" s="20"/>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row>
    <row r="565" spans="1:36" ht="15.75" customHeight="1">
      <c r="A565" s="9"/>
      <c r="B565" s="10"/>
      <c r="C565" s="9"/>
      <c r="D565" s="10"/>
      <c r="E565" s="11"/>
      <c r="F565" s="20"/>
      <c r="G565" s="20"/>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row>
    <row r="566" spans="1:36" ht="15.75" customHeight="1">
      <c r="A566" s="9"/>
      <c r="B566" s="10"/>
      <c r="C566" s="9"/>
      <c r="D566" s="10"/>
      <c r="E566" s="11"/>
      <c r="F566" s="20"/>
      <c r="G566" s="20"/>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row>
    <row r="567" spans="1:36" ht="15.75" customHeight="1">
      <c r="A567" s="9"/>
      <c r="B567" s="10"/>
      <c r="C567" s="9"/>
      <c r="D567" s="10"/>
      <c r="E567" s="11"/>
      <c r="F567" s="20"/>
      <c r="G567" s="20"/>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row>
    <row r="568" spans="1:36" ht="15.75" customHeight="1">
      <c r="A568" s="9"/>
      <c r="B568" s="10"/>
      <c r="C568" s="9"/>
      <c r="D568" s="10"/>
      <c r="E568" s="11"/>
      <c r="F568" s="20"/>
      <c r="G568" s="20"/>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row>
    <row r="569" spans="1:36" ht="15.75" customHeight="1">
      <c r="A569" s="9"/>
      <c r="B569" s="10"/>
      <c r="C569" s="9"/>
      <c r="D569" s="10"/>
      <c r="E569" s="11"/>
      <c r="F569" s="20"/>
      <c r="G569" s="20"/>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row>
    <row r="570" spans="1:36" ht="15.75" customHeight="1">
      <c r="A570" s="9"/>
      <c r="B570" s="10"/>
      <c r="C570" s="9"/>
      <c r="D570" s="10"/>
      <c r="E570" s="11"/>
      <c r="F570" s="20"/>
      <c r="G570" s="20"/>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row>
    <row r="571" spans="1:36" ht="15.75" customHeight="1">
      <c r="A571" s="9"/>
      <c r="B571" s="10"/>
      <c r="C571" s="9"/>
      <c r="D571" s="10"/>
      <c r="E571" s="11"/>
      <c r="F571" s="20"/>
      <c r="G571" s="20"/>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row>
    <row r="572" spans="1:36" ht="15.75" customHeight="1">
      <c r="A572" s="9"/>
      <c r="B572" s="10"/>
      <c r="C572" s="9"/>
      <c r="D572" s="10"/>
      <c r="E572" s="11"/>
      <c r="F572" s="20"/>
      <c r="G572" s="20"/>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row>
    <row r="573" spans="1:36" ht="15.75" customHeight="1">
      <c r="A573" s="9"/>
      <c r="B573" s="10"/>
      <c r="C573" s="9"/>
      <c r="D573" s="10"/>
      <c r="E573" s="11"/>
      <c r="F573" s="20"/>
      <c r="G573" s="20"/>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row>
    <row r="574" spans="1:36" ht="15.75" customHeight="1">
      <c r="A574" s="9"/>
      <c r="B574" s="10"/>
      <c r="C574" s="9"/>
      <c r="D574" s="10"/>
      <c r="E574" s="11"/>
      <c r="F574" s="20"/>
      <c r="G574" s="20"/>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row>
    <row r="575" spans="1:36" ht="15.75" customHeight="1">
      <c r="A575" s="9"/>
      <c r="B575" s="10"/>
      <c r="C575" s="9"/>
      <c r="D575" s="10"/>
      <c r="E575" s="11"/>
      <c r="F575" s="20"/>
      <c r="G575" s="20"/>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row>
    <row r="576" spans="1:36" ht="15.75" customHeight="1">
      <c r="A576" s="9"/>
      <c r="B576" s="10"/>
      <c r="C576" s="9"/>
      <c r="D576" s="10"/>
      <c r="E576" s="11"/>
      <c r="F576" s="20"/>
      <c r="G576" s="20"/>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row>
    <row r="577" spans="1:36" ht="15.75" customHeight="1">
      <c r="A577" s="9"/>
      <c r="B577" s="10"/>
      <c r="C577" s="9"/>
      <c r="D577" s="10"/>
      <c r="E577" s="11"/>
      <c r="F577" s="20"/>
      <c r="G577" s="20"/>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row>
    <row r="578" spans="1:36" ht="15.75" customHeight="1">
      <c r="A578" s="9"/>
      <c r="B578" s="10"/>
      <c r="C578" s="9"/>
      <c r="D578" s="10"/>
      <c r="E578" s="11"/>
      <c r="F578" s="20"/>
      <c r="G578" s="20"/>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row>
    <row r="579" spans="1:36" ht="15.75" customHeight="1">
      <c r="A579" s="9"/>
      <c r="B579" s="10"/>
      <c r="C579" s="9"/>
      <c r="D579" s="10"/>
      <c r="E579" s="11"/>
      <c r="F579" s="20"/>
      <c r="G579" s="20"/>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row>
    <row r="580" spans="1:36" ht="15.75" customHeight="1">
      <c r="A580" s="9"/>
      <c r="B580" s="10"/>
      <c r="C580" s="9"/>
      <c r="D580" s="10"/>
      <c r="E580" s="11"/>
      <c r="F580" s="20"/>
      <c r="G580" s="20"/>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row>
    <row r="581" spans="1:36" ht="15.75" customHeight="1">
      <c r="A581" s="9"/>
      <c r="B581" s="10"/>
      <c r="C581" s="9"/>
      <c r="D581" s="10"/>
      <c r="E581" s="11"/>
      <c r="F581" s="20"/>
      <c r="G581" s="20"/>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row>
    <row r="582" spans="1:36" ht="15.75" customHeight="1">
      <c r="A582" s="9"/>
      <c r="B582" s="10"/>
      <c r="C582" s="9"/>
      <c r="D582" s="10"/>
      <c r="E582" s="11"/>
      <c r="F582" s="20"/>
      <c r="G582" s="20"/>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row>
    <row r="583" spans="1:36" ht="15.75" customHeight="1">
      <c r="A583" s="9"/>
      <c r="B583" s="10"/>
      <c r="C583" s="9"/>
      <c r="D583" s="10"/>
      <c r="E583" s="11"/>
      <c r="F583" s="20"/>
      <c r="G583" s="20"/>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row>
    <row r="584" spans="1:36" ht="15.75" customHeight="1">
      <c r="A584" s="9"/>
      <c r="B584" s="10"/>
      <c r="C584" s="9"/>
      <c r="D584" s="10"/>
      <c r="E584" s="11"/>
      <c r="F584" s="20"/>
      <c r="G584" s="20"/>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row>
    <row r="585" spans="1:36" ht="15.75" customHeight="1">
      <c r="A585" s="9"/>
      <c r="B585" s="10"/>
      <c r="C585" s="9"/>
      <c r="D585" s="10"/>
      <c r="E585" s="11"/>
      <c r="F585" s="20"/>
      <c r="G585" s="20"/>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row>
    <row r="586" spans="1:36" ht="15.75" customHeight="1">
      <c r="A586" s="9"/>
      <c r="B586" s="10"/>
      <c r="C586" s="9"/>
      <c r="D586" s="10"/>
      <c r="E586" s="11"/>
      <c r="F586" s="20"/>
      <c r="G586" s="20"/>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row>
    <row r="587" spans="1:36" ht="15.75" customHeight="1">
      <c r="A587" s="9"/>
      <c r="B587" s="10"/>
      <c r="C587" s="9"/>
      <c r="D587" s="10"/>
      <c r="E587" s="11"/>
      <c r="F587" s="20"/>
      <c r="G587" s="20"/>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row>
    <row r="588" spans="1:36" ht="15.75" customHeight="1">
      <c r="A588" s="9"/>
      <c r="B588" s="10"/>
      <c r="C588" s="9"/>
      <c r="D588" s="10"/>
      <c r="E588" s="11"/>
      <c r="F588" s="20"/>
      <c r="G588" s="20"/>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row>
    <row r="589" spans="1:36" ht="15.75" customHeight="1">
      <c r="A589" s="9"/>
      <c r="B589" s="10"/>
      <c r="C589" s="9"/>
      <c r="D589" s="10"/>
      <c r="E589" s="11"/>
      <c r="F589" s="20"/>
      <c r="G589" s="20"/>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row>
    <row r="590" spans="1:36" ht="15.75" customHeight="1">
      <c r="A590" s="9"/>
      <c r="B590" s="10"/>
      <c r="C590" s="9"/>
      <c r="D590" s="10"/>
      <c r="E590" s="11"/>
      <c r="F590" s="20"/>
      <c r="G590" s="20"/>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row>
    <row r="591" spans="1:36" ht="15.75" customHeight="1">
      <c r="A591" s="9"/>
      <c r="B591" s="10"/>
      <c r="C591" s="9"/>
      <c r="D591" s="10"/>
      <c r="E591" s="11"/>
      <c r="F591" s="20"/>
      <c r="G591" s="20"/>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row>
    <row r="592" spans="1:36" ht="15.75" customHeight="1">
      <c r="A592" s="9"/>
      <c r="B592" s="10"/>
      <c r="C592" s="9"/>
      <c r="D592" s="10"/>
      <c r="E592" s="11"/>
      <c r="F592" s="20"/>
      <c r="G592" s="20"/>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row>
    <row r="593" spans="1:36" ht="15.75" customHeight="1">
      <c r="A593" s="9"/>
      <c r="B593" s="10"/>
      <c r="C593" s="9"/>
      <c r="D593" s="10"/>
      <c r="E593" s="11"/>
      <c r="F593" s="20"/>
      <c r="G593" s="20"/>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row>
    <row r="594" spans="1:36" ht="15.75" customHeight="1">
      <c r="A594" s="9"/>
      <c r="B594" s="10"/>
      <c r="C594" s="9"/>
      <c r="D594" s="10"/>
      <c r="E594" s="11"/>
      <c r="F594" s="20"/>
      <c r="G594" s="20"/>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row>
    <row r="595" spans="1:36" ht="15.75" customHeight="1">
      <c r="A595" s="9"/>
      <c r="B595" s="10"/>
      <c r="C595" s="9"/>
      <c r="D595" s="10"/>
      <c r="E595" s="11"/>
      <c r="F595" s="20"/>
      <c r="G595" s="20"/>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row>
    <row r="596" spans="1:36" ht="15.75" customHeight="1">
      <c r="A596" s="9"/>
      <c r="B596" s="10"/>
      <c r="C596" s="9"/>
      <c r="D596" s="10"/>
      <c r="E596" s="11"/>
      <c r="F596" s="20"/>
      <c r="G596" s="20"/>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row>
    <row r="597" spans="1:36" ht="15.75" customHeight="1">
      <c r="A597" s="9"/>
      <c r="B597" s="10"/>
      <c r="C597" s="9"/>
      <c r="D597" s="10"/>
      <c r="E597" s="11"/>
      <c r="F597" s="20"/>
      <c r="G597" s="20"/>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row>
    <row r="598" spans="1:36" ht="15.75" customHeight="1">
      <c r="A598" s="9"/>
      <c r="B598" s="10"/>
      <c r="C598" s="9"/>
      <c r="D598" s="10"/>
      <c r="E598" s="11"/>
      <c r="F598" s="20"/>
      <c r="G598" s="20"/>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row>
    <row r="599" spans="1:36" ht="15.75" customHeight="1">
      <c r="A599" s="9"/>
      <c r="B599" s="10"/>
      <c r="C599" s="9"/>
      <c r="D599" s="10"/>
      <c r="E599" s="11"/>
      <c r="F599" s="20"/>
      <c r="G599" s="20"/>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row>
    <row r="600" spans="1:36" ht="15.75" customHeight="1">
      <c r="A600" s="9"/>
      <c r="B600" s="10"/>
      <c r="C600" s="9"/>
      <c r="D600" s="10"/>
      <c r="E600" s="11"/>
      <c r="F600" s="20"/>
      <c r="G600" s="20"/>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row>
    <row r="601" spans="1:36" ht="15.75" customHeight="1">
      <c r="A601" s="9"/>
      <c r="B601" s="10"/>
      <c r="C601" s="9"/>
      <c r="D601" s="10"/>
      <c r="E601" s="11"/>
      <c r="F601" s="20"/>
      <c r="G601" s="20"/>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row>
    <row r="602" spans="1:36" ht="15.75" customHeight="1">
      <c r="A602" s="9"/>
      <c r="B602" s="10"/>
      <c r="C602" s="9"/>
      <c r="D602" s="10"/>
      <c r="E602" s="11"/>
      <c r="F602" s="20"/>
      <c r="G602" s="20"/>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row>
    <row r="603" spans="1:36" ht="15.75" customHeight="1">
      <c r="A603" s="9"/>
      <c r="B603" s="10"/>
      <c r="C603" s="9"/>
      <c r="D603" s="10"/>
      <c r="E603" s="11"/>
      <c r="F603" s="20"/>
      <c r="G603" s="20"/>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row>
    <row r="604" spans="1:36" ht="15.75" customHeight="1">
      <c r="A604" s="9"/>
      <c r="B604" s="10"/>
      <c r="C604" s="9"/>
      <c r="D604" s="10"/>
      <c r="E604" s="11"/>
      <c r="F604" s="20"/>
      <c r="G604" s="20"/>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row>
    <row r="605" spans="1:36" ht="15.75" customHeight="1">
      <c r="A605" s="9"/>
      <c r="B605" s="10"/>
      <c r="C605" s="9"/>
      <c r="D605" s="10"/>
      <c r="E605" s="11"/>
      <c r="F605" s="20"/>
      <c r="G605" s="20"/>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row>
    <row r="606" spans="1:36" ht="15.75" customHeight="1">
      <c r="A606" s="9"/>
      <c r="B606" s="10"/>
      <c r="C606" s="9"/>
      <c r="D606" s="10"/>
      <c r="E606" s="11"/>
      <c r="F606" s="20"/>
      <c r="G606" s="20"/>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row>
    <row r="607" spans="1:36" ht="15.75" customHeight="1">
      <c r="A607" s="9"/>
      <c r="B607" s="10"/>
      <c r="C607" s="9"/>
      <c r="D607" s="10"/>
      <c r="E607" s="11"/>
      <c r="F607" s="20"/>
      <c r="G607" s="20"/>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row>
    <row r="608" spans="1:36" ht="15.75" customHeight="1">
      <c r="A608" s="9"/>
      <c r="B608" s="10"/>
      <c r="C608" s="9"/>
      <c r="D608" s="10"/>
      <c r="E608" s="11"/>
      <c r="F608" s="20"/>
      <c r="G608" s="20"/>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row>
    <row r="609" spans="1:36" ht="15.75" customHeight="1">
      <c r="A609" s="9"/>
      <c r="B609" s="10"/>
      <c r="C609" s="9"/>
      <c r="D609" s="10"/>
      <c r="E609" s="11"/>
      <c r="F609" s="20"/>
      <c r="G609" s="20"/>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row>
    <row r="610" spans="1:36" ht="15.75" customHeight="1">
      <c r="A610" s="9"/>
      <c r="B610" s="10"/>
      <c r="C610" s="9"/>
      <c r="D610" s="10"/>
      <c r="E610" s="11"/>
      <c r="F610" s="20"/>
      <c r="G610" s="20"/>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row>
    <row r="611" spans="1:36" ht="15.75" customHeight="1">
      <c r="A611" s="9"/>
      <c r="B611" s="10"/>
      <c r="C611" s="9"/>
      <c r="D611" s="10"/>
      <c r="E611" s="11"/>
      <c r="F611" s="20"/>
      <c r="G611" s="20"/>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row>
    <row r="612" spans="1:36" ht="15.75" customHeight="1">
      <c r="A612" s="9"/>
      <c r="B612" s="10"/>
      <c r="C612" s="9"/>
      <c r="D612" s="10"/>
      <c r="E612" s="11"/>
      <c r="F612" s="20"/>
      <c r="G612" s="20"/>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row>
    <row r="613" spans="1:36" ht="15.75" customHeight="1">
      <c r="A613" s="9"/>
      <c r="B613" s="10"/>
      <c r="C613" s="9"/>
      <c r="D613" s="10"/>
      <c r="E613" s="11"/>
      <c r="F613" s="20"/>
      <c r="G613" s="20"/>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row>
    <row r="614" spans="1:36" ht="15.75" customHeight="1">
      <c r="A614" s="9"/>
      <c r="B614" s="10"/>
      <c r="C614" s="9"/>
      <c r="D614" s="10"/>
      <c r="E614" s="11"/>
      <c r="F614" s="20"/>
      <c r="G614" s="20"/>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row>
    <row r="615" spans="1:36" ht="15.75" customHeight="1">
      <c r="A615" s="9"/>
      <c r="B615" s="10"/>
      <c r="C615" s="9"/>
      <c r="D615" s="10"/>
      <c r="E615" s="11"/>
      <c r="F615" s="20"/>
      <c r="G615" s="20"/>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row>
    <row r="616" spans="1:36" ht="15.75" customHeight="1">
      <c r="A616" s="9"/>
      <c r="B616" s="10"/>
      <c r="C616" s="9"/>
      <c r="D616" s="10"/>
      <c r="E616" s="11"/>
      <c r="F616" s="20"/>
      <c r="G616" s="20"/>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row>
    <row r="617" spans="1:36" ht="15.75" customHeight="1">
      <c r="A617" s="9"/>
      <c r="B617" s="10"/>
      <c r="C617" s="9"/>
      <c r="D617" s="10"/>
      <c r="E617" s="11"/>
      <c r="F617" s="20"/>
      <c r="G617" s="20"/>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row>
    <row r="618" spans="1:36" ht="15.75" customHeight="1">
      <c r="A618" s="9"/>
      <c r="B618" s="10"/>
      <c r="C618" s="9"/>
      <c r="D618" s="10"/>
      <c r="E618" s="11"/>
      <c r="F618" s="20"/>
      <c r="G618" s="20"/>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row>
    <row r="619" spans="1:36" ht="15.75" customHeight="1">
      <c r="A619" s="9"/>
      <c r="B619" s="10"/>
      <c r="C619" s="9"/>
      <c r="D619" s="10"/>
      <c r="E619" s="11"/>
      <c r="F619" s="20"/>
      <c r="G619" s="20"/>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row>
    <row r="620" spans="1:36" ht="15.75" customHeight="1">
      <c r="A620" s="9"/>
      <c r="B620" s="10"/>
      <c r="C620" s="9"/>
      <c r="D620" s="10"/>
      <c r="E620" s="11"/>
      <c r="F620" s="20"/>
      <c r="G620" s="20"/>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row>
    <row r="621" spans="1:36" ht="15.75" customHeight="1">
      <c r="A621" s="9"/>
      <c r="B621" s="10"/>
      <c r="C621" s="9"/>
      <c r="D621" s="10"/>
      <c r="E621" s="11"/>
      <c r="F621" s="20"/>
      <c r="G621" s="20"/>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row>
    <row r="622" spans="1:36" ht="15.75" customHeight="1">
      <c r="A622" s="9"/>
      <c r="B622" s="10"/>
      <c r="C622" s="9"/>
      <c r="D622" s="10"/>
      <c r="E622" s="11"/>
      <c r="F622" s="20"/>
      <c r="G622" s="20"/>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row>
    <row r="623" spans="1:36" ht="15.75" customHeight="1">
      <c r="A623" s="9"/>
      <c r="B623" s="10"/>
      <c r="C623" s="9"/>
      <c r="D623" s="10"/>
      <c r="E623" s="11"/>
      <c r="F623" s="20"/>
      <c r="G623" s="20"/>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row>
    <row r="624" spans="1:36" ht="15.75" customHeight="1">
      <c r="A624" s="9"/>
      <c r="B624" s="10"/>
      <c r="C624" s="9"/>
      <c r="D624" s="10"/>
      <c r="E624" s="11"/>
      <c r="F624" s="20"/>
      <c r="G624" s="20"/>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row>
    <row r="625" spans="1:36" ht="15.75" customHeight="1">
      <c r="A625" s="9"/>
      <c r="B625" s="10"/>
      <c r="C625" s="9"/>
      <c r="D625" s="10"/>
      <c r="E625" s="11"/>
      <c r="F625" s="20"/>
      <c r="G625" s="20"/>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row>
    <row r="626" spans="1:36" ht="15.75" customHeight="1">
      <c r="A626" s="9"/>
      <c r="B626" s="10"/>
      <c r="C626" s="9"/>
      <c r="D626" s="10"/>
      <c r="E626" s="11"/>
      <c r="F626" s="20"/>
      <c r="G626" s="20"/>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row>
    <row r="627" spans="1:36" ht="15.75" customHeight="1">
      <c r="A627" s="9"/>
      <c r="B627" s="10"/>
      <c r="C627" s="9"/>
      <c r="D627" s="10"/>
      <c r="E627" s="11"/>
      <c r="F627" s="20"/>
      <c r="G627" s="20"/>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row>
    <row r="628" spans="1:36" ht="15.75" customHeight="1">
      <c r="A628" s="9"/>
      <c r="B628" s="10"/>
      <c r="C628" s="9"/>
      <c r="D628" s="10"/>
      <c r="E628" s="11"/>
      <c r="F628" s="20"/>
      <c r="G628" s="20"/>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row>
    <row r="629" spans="1:36" ht="15.75" customHeight="1">
      <c r="A629" s="9"/>
      <c r="B629" s="10"/>
      <c r="C629" s="9"/>
      <c r="D629" s="10"/>
      <c r="E629" s="11"/>
      <c r="F629" s="20"/>
      <c r="G629" s="20"/>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row>
    <row r="630" spans="1:36" ht="15.75" customHeight="1">
      <c r="A630" s="9"/>
      <c r="B630" s="10"/>
      <c r="C630" s="9"/>
      <c r="D630" s="10"/>
      <c r="E630" s="11"/>
      <c r="F630" s="20"/>
      <c r="G630" s="20"/>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row>
    <row r="631" spans="1:36" ht="15.75" customHeight="1">
      <c r="A631" s="9"/>
      <c r="B631" s="10"/>
      <c r="C631" s="9"/>
      <c r="D631" s="10"/>
      <c r="E631" s="11"/>
      <c r="F631" s="20"/>
      <c r="G631" s="20"/>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row>
    <row r="632" spans="1:36" ht="15.75" customHeight="1">
      <c r="A632" s="9"/>
      <c r="B632" s="10"/>
      <c r="C632" s="9"/>
      <c r="D632" s="10"/>
      <c r="E632" s="11"/>
      <c r="F632" s="20"/>
      <c r="G632" s="20"/>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row>
    <row r="633" spans="1:36" ht="15.75" customHeight="1">
      <c r="A633" s="9"/>
      <c r="B633" s="10"/>
      <c r="C633" s="9"/>
      <c r="D633" s="10"/>
      <c r="E633" s="11"/>
      <c r="F633" s="20"/>
      <c r="G633" s="20"/>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row>
    <row r="634" spans="1:36" ht="15.75" customHeight="1">
      <c r="A634" s="9"/>
      <c r="B634" s="10"/>
      <c r="C634" s="9"/>
      <c r="D634" s="10"/>
      <c r="E634" s="11"/>
      <c r="F634" s="20"/>
      <c r="G634" s="20"/>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row>
    <row r="635" spans="1:36" ht="15.75" customHeight="1">
      <c r="A635" s="9"/>
      <c r="B635" s="10"/>
      <c r="C635" s="9"/>
      <c r="D635" s="10"/>
      <c r="E635" s="11"/>
      <c r="F635" s="20"/>
      <c r="G635" s="20"/>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row>
    <row r="636" spans="1:36" ht="15.75" customHeight="1">
      <c r="A636" s="9"/>
      <c r="B636" s="10"/>
      <c r="C636" s="9"/>
      <c r="D636" s="10"/>
      <c r="E636" s="11"/>
      <c r="F636" s="20"/>
      <c r="G636" s="20"/>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row>
    <row r="637" spans="1:36" ht="15.75" customHeight="1">
      <c r="A637" s="9"/>
      <c r="B637" s="10"/>
      <c r="C637" s="9"/>
      <c r="D637" s="10"/>
      <c r="E637" s="11"/>
      <c r="F637" s="20"/>
      <c r="G637" s="20"/>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row>
    <row r="638" spans="1:36" ht="15.75" customHeight="1">
      <c r="A638" s="9"/>
      <c r="B638" s="10"/>
      <c r="C638" s="9"/>
      <c r="D638" s="10"/>
      <c r="E638" s="11"/>
      <c r="F638" s="20"/>
      <c r="G638" s="20"/>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row>
    <row r="639" spans="1:36" ht="15.75" customHeight="1">
      <c r="A639" s="9"/>
      <c r="B639" s="10"/>
      <c r="C639" s="9"/>
      <c r="D639" s="10"/>
      <c r="E639" s="11"/>
      <c r="F639" s="20"/>
      <c r="G639" s="20"/>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row>
    <row r="640" spans="1:36" ht="15.75" customHeight="1">
      <c r="A640" s="9"/>
      <c r="B640" s="10"/>
      <c r="C640" s="9"/>
      <c r="D640" s="10"/>
      <c r="E640" s="11"/>
      <c r="F640" s="20"/>
      <c r="G640" s="20"/>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row>
    <row r="641" spans="1:36" ht="15.75" customHeight="1">
      <c r="A641" s="9"/>
      <c r="B641" s="10"/>
      <c r="C641" s="9"/>
      <c r="D641" s="10"/>
      <c r="E641" s="11"/>
      <c r="F641" s="20"/>
      <c r="G641" s="20"/>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row>
    <row r="642" spans="1:36" ht="15.75" customHeight="1">
      <c r="A642" s="9"/>
      <c r="B642" s="10"/>
      <c r="C642" s="9"/>
      <c r="D642" s="10"/>
      <c r="E642" s="11"/>
      <c r="F642" s="20"/>
      <c r="G642" s="20"/>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row>
    <row r="643" spans="1:36" ht="15.75" customHeight="1">
      <c r="A643" s="9"/>
      <c r="B643" s="10"/>
      <c r="C643" s="9"/>
      <c r="D643" s="10"/>
      <c r="E643" s="11"/>
      <c r="F643" s="20"/>
      <c r="G643" s="20"/>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row>
    <row r="644" spans="1:36" ht="15.75" customHeight="1">
      <c r="A644" s="9"/>
      <c r="B644" s="10"/>
      <c r="C644" s="9"/>
      <c r="D644" s="10"/>
      <c r="E644" s="11"/>
      <c r="F644" s="20"/>
      <c r="G644" s="20"/>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row>
    <row r="645" spans="1:36" ht="15.75" customHeight="1">
      <c r="A645" s="9"/>
      <c r="B645" s="10"/>
      <c r="C645" s="9"/>
      <c r="D645" s="10"/>
      <c r="E645" s="11"/>
      <c r="F645" s="20"/>
      <c r="G645" s="20"/>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row>
    <row r="646" spans="1:36" ht="15.75" customHeight="1">
      <c r="A646" s="9"/>
      <c r="B646" s="10"/>
      <c r="C646" s="9"/>
      <c r="D646" s="10"/>
      <c r="E646" s="11"/>
      <c r="F646" s="20"/>
      <c r="G646" s="20"/>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row>
    <row r="647" spans="1:36" ht="15.75" customHeight="1">
      <c r="A647" s="9"/>
      <c r="B647" s="10"/>
      <c r="C647" s="9"/>
      <c r="D647" s="10"/>
      <c r="E647" s="11"/>
      <c r="F647" s="20"/>
      <c r="G647" s="20"/>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row>
    <row r="648" spans="1:36" ht="15.75" customHeight="1">
      <c r="A648" s="9"/>
      <c r="B648" s="10"/>
      <c r="C648" s="9"/>
      <c r="D648" s="10"/>
      <c r="E648" s="11"/>
      <c r="F648" s="20"/>
      <c r="G648" s="20"/>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row>
    <row r="649" spans="1:36" ht="15.75" customHeight="1">
      <c r="A649" s="9"/>
      <c r="B649" s="10"/>
      <c r="C649" s="9"/>
      <c r="D649" s="10"/>
      <c r="E649" s="11"/>
      <c r="F649" s="20"/>
      <c r="G649" s="20"/>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row>
    <row r="650" spans="1:36" ht="15.75" customHeight="1">
      <c r="A650" s="9"/>
      <c r="B650" s="10"/>
      <c r="C650" s="9"/>
      <c r="D650" s="10"/>
      <c r="E650" s="11"/>
      <c r="F650" s="20"/>
      <c r="G650" s="20"/>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row>
    <row r="651" spans="1:36" ht="15.75" customHeight="1">
      <c r="A651" s="9"/>
      <c r="B651" s="10"/>
      <c r="C651" s="9"/>
      <c r="D651" s="10"/>
      <c r="E651" s="11"/>
      <c r="F651" s="20"/>
      <c r="G651" s="20"/>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row>
    <row r="652" spans="1:36" ht="15.75" customHeight="1">
      <c r="A652" s="9"/>
      <c r="B652" s="10"/>
      <c r="C652" s="9"/>
      <c r="D652" s="10"/>
      <c r="E652" s="11"/>
      <c r="F652" s="20"/>
      <c r="G652" s="20"/>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row>
    <row r="653" spans="1:36" ht="15.75" customHeight="1">
      <c r="A653" s="9"/>
      <c r="B653" s="10"/>
      <c r="C653" s="9"/>
      <c r="D653" s="10"/>
      <c r="E653" s="11"/>
      <c r="F653" s="20"/>
      <c r="G653" s="20"/>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row>
    <row r="654" spans="1:36" ht="15.75" customHeight="1">
      <c r="A654" s="9"/>
      <c r="B654" s="10"/>
      <c r="C654" s="9"/>
      <c r="D654" s="10"/>
      <c r="E654" s="11"/>
      <c r="F654" s="20"/>
      <c r="G654" s="20"/>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row>
    <row r="655" spans="1:36" ht="15.75" customHeight="1">
      <c r="A655" s="9"/>
      <c r="B655" s="10"/>
      <c r="C655" s="9"/>
      <c r="D655" s="10"/>
      <c r="E655" s="11"/>
      <c r="F655" s="20"/>
      <c r="G655" s="20"/>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row>
    <row r="656" spans="1:36" ht="15.75" customHeight="1">
      <c r="A656" s="9"/>
      <c r="B656" s="10"/>
      <c r="C656" s="9"/>
      <c r="D656" s="10"/>
      <c r="E656" s="11"/>
      <c r="F656" s="20"/>
      <c r="G656" s="20"/>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row>
    <row r="657" spans="1:36" ht="15.75" customHeight="1">
      <c r="A657" s="9"/>
      <c r="B657" s="10"/>
      <c r="C657" s="9"/>
      <c r="D657" s="10"/>
      <c r="E657" s="11"/>
      <c r="F657" s="20"/>
      <c r="G657" s="20"/>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row>
    <row r="658" spans="1:36" ht="15.75" customHeight="1">
      <c r="A658" s="9"/>
      <c r="B658" s="10"/>
      <c r="C658" s="9"/>
      <c r="D658" s="10"/>
      <c r="E658" s="11"/>
      <c r="F658" s="20"/>
      <c r="G658" s="20"/>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row>
    <row r="659" spans="1:36" ht="15.75" customHeight="1">
      <c r="A659" s="9"/>
      <c r="B659" s="10"/>
      <c r="C659" s="9"/>
      <c r="D659" s="10"/>
      <c r="E659" s="11"/>
      <c r="F659" s="20"/>
      <c r="G659" s="20"/>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row>
    <row r="660" spans="1:36" ht="15.75" customHeight="1">
      <c r="A660" s="9"/>
      <c r="B660" s="10"/>
      <c r="C660" s="9"/>
      <c r="D660" s="10"/>
      <c r="E660" s="11"/>
      <c r="F660" s="20"/>
      <c r="G660" s="20"/>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row>
    <row r="661" spans="1:36" ht="15.75" customHeight="1">
      <c r="A661" s="9"/>
      <c r="B661" s="10"/>
      <c r="C661" s="9"/>
      <c r="D661" s="10"/>
      <c r="E661" s="11"/>
      <c r="F661" s="20"/>
      <c r="G661" s="20"/>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row>
    <row r="662" spans="1:36" ht="15.75" customHeight="1">
      <c r="A662" s="9"/>
      <c r="B662" s="10"/>
      <c r="C662" s="9"/>
      <c r="D662" s="10"/>
      <c r="E662" s="11"/>
      <c r="F662" s="20"/>
      <c r="G662" s="20"/>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row>
    <row r="663" spans="1:36" ht="15.75" customHeight="1">
      <c r="A663" s="9"/>
      <c r="B663" s="10"/>
      <c r="C663" s="9"/>
      <c r="D663" s="10"/>
      <c r="E663" s="11"/>
      <c r="F663" s="20"/>
      <c r="G663" s="20"/>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row>
    <row r="664" spans="1:36" ht="15.75" customHeight="1">
      <c r="A664" s="9"/>
      <c r="B664" s="10"/>
      <c r="C664" s="9"/>
      <c r="D664" s="10"/>
      <c r="E664" s="11"/>
      <c r="F664" s="20"/>
      <c r="G664" s="20"/>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row>
    <row r="665" spans="1:36" ht="15.75" customHeight="1">
      <c r="A665" s="9"/>
      <c r="B665" s="10"/>
      <c r="C665" s="9"/>
      <c r="D665" s="10"/>
      <c r="E665" s="11"/>
      <c r="F665" s="20"/>
      <c r="G665" s="20"/>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row>
    <row r="666" spans="1:36" ht="15.75" customHeight="1">
      <c r="A666" s="9"/>
      <c r="B666" s="10"/>
      <c r="C666" s="9"/>
      <c r="D666" s="10"/>
      <c r="E666" s="11"/>
      <c r="F666" s="20"/>
      <c r="G666" s="20"/>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row>
    <row r="667" spans="1:36" ht="15.75" customHeight="1">
      <c r="A667" s="9"/>
      <c r="B667" s="10"/>
      <c r="C667" s="9"/>
      <c r="D667" s="10"/>
      <c r="E667" s="11"/>
      <c r="F667" s="20"/>
      <c r="G667" s="20"/>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row>
    <row r="668" spans="1:36" ht="15.75" customHeight="1">
      <c r="A668" s="9"/>
      <c r="B668" s="10"/>
      <c r="C668" s="9"/>
      <c r="D668" s="10"/>
      <c r="E668" s="11"/>
      <c r="F668" s="20"/>
      <c r="G668" s="20"/>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row>
    <row r="669" spans="1:36" ht="15.75" customHeight="1">
      <c r="A669" s="9"/>
      <c r="B669" s="10"/>
      <c r="C669" s="9"/>
      <c r="D669" s="10"/>
      <c r="E669" s="11"/>
      <c r="F669" s="20"/>
      <c r="G669" s="20"/>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row>
    <row r="670" spans="1:36" ht="15.75" customHeight="1">
      <c r="A670" s="9"/>
      <c r="B670" s="10"/>
      <c r="C670" s="9"/>
      <c r="D670" s="10"/>
      <c r="E670" s="11"/>
      <c r="F670" s="20"/>
      <c r="G670" s="20"/>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row>
    <row r="671" spans="1:36" ht="15.75" customHeight="1">
      <c r="A671" s="9"/>
      <c r="B671" s="10"/>
      <c r="C671" s="9"/>
      <c r="D671" s="10"/>
      <c r="E671" s="11"/>
      <c r="F671" s="20"/>
      <c r="G671" s="20"/>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row>
    <row r="672" spans="1:36" ht="15.75" customHeight="1">
      <c r="A672" s="9"/>
      <c r="B672" s="10"/>
      <c r="C672" s="9"/>
      <c r="D672" s="10"/>
      <c r="E672" s="11"/>
      <c r="F672" s="20"/>
      <c r="G672" s="20"/>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row>
    <row r="673" spans="1:36" ht="15.75" customHeight="1">
      <c r="A673" s="9"/>
      <c r="B673" s="10"/>
      <c r="C673" s="9"/>
      <c r="D673" s="10"/>
      <c r="E673" s="11"/>
      <c r="F673" s="20"/>
      <c r="G673" s="20"/>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row>
    <row r="674" spans="1:36" ht="15.75" customHeight="1">
      <c r="A674" s="9"/>
      <c r="B674" s="10"/>
      <c r="C674" s="9"/>
      <c r="D674" s="10"/>
      <c r="E674" s="11"/>
      <c r="F674" s="20"/>
      <c r="G674" s="20"/>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row>
    <row r="675" spans="1:36" ht="15.75" customHeight="1">
      <c r="A675" s="9"/>
      <c r="B675" s="10"/>
      <c r="C675" s="9"/>
      <c r="D675" s="10"/>
      <c r="E675" s="11"/>
      <c r="F675" s="20"/>
      <c r="G675" s="20"/>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row>
    <row r="676" spans="1:36" ht="15.75" customHeight="1">
      <c r="A676" s="9"/>
      <c r="B676" s="10"/>
      <c r="C676" s="9"/>
      <c r="D676" s="10"/>
      <c r="E676" s="11"/>
      <c r="F676" s="20"/>
      <c r="G676" s="20"/>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row>
    <row r="677" spans="1:36" ht="15.75" customHeight="1">
      <c r="A677" s="9"/>
      <c r="B677" s="10"/>
      <c r="C677" s="9"/>
      <c r="D677" s="10"/>
      <c r="E677" s="11"/>
      <c r="F677" s="20"/>
      <c r="G677" s="20"/>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row>
    <row r="678" spans="1:36" ht="15.75" customHeight="1">
      <c r="A678" s="9"/>
      <c r="B678" s="10"/>
      <c r="C678" s="9"/>
      <c r="D678" s="10"/>
      <c r="E678" s="11"/>
      <c r="F678" s="20"/>
      <c r="G678" s="20"/>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row>
    <row r="679" spans="1:36" ht="15.75" customHeight="1">
      <c r="A679" s="9"/>
      <c r="B679" s="10"/>
      <c r="C679" s="9"/>
      <c r="D679" s="10"/>
      <c r="E679" s="11"/>
      <c r="F679" s="20"/>
      <c r="G679" s="20"/>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row>
    <row r="680" spans="1:36" ht="15.75" customHeight="1">
      <c r="A680" s="9"/>
      <c r="B680" s="10"/>
      <c r="C680" s="9"/>
      <c r="D680" s="10"/>
      <c r="E680" s="11"/>
      <c r="F680" s="20"/>
      <c r="G680" s="20"/>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row>
    <row r="681" spans="1:36" ht="15.75" customHeight="1">
      <c r="A681" s="9"/>
      <c r="B681" s="10"/>
      <c r="C681" s="9"/>
      <c r="D681" s="10"/>
      <c r="E681" s="11"/>
      <c r="F681" s="20"/>
      <c r="G681" s="20"/>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row>
    <row r="682" spans="1:36" ht="15.75" customHeight="1">
      <c r="A682" s="9"/>
      <c r="B682" s="10"/>
      <c r="C682" s="9"/>
      <c r="D682" s="10"/>
      <c r="E682" s="11"/>
      <c r="F682" s="20"/>
      <c r="G682" s="20"/>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row>
    <row r="683" spans="1:36" ht="15.75" customHeight="1">
      <c r="A683" s="9"/>
      <c r="B683" s="10"/>
      <c r="C683" s="9"/>
      <c r="D683" s="10"/>
      <c r="E683" s="11"/>
      <c r="F683" s="20"/>
      <c r="G683" s="20"/>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row>
    <row r="684" spans="1:36" ht="15.75" customHeight="1">
      <c r="A684" s="9"/>
      <c r="B684" s="10"/>
      <c r="C684" s="9"/>
      <c r="D684" s="10"/>
      <c r="E684" s="11"/>
      <c r="F684" s="20"/>
      <c r="G684" s="20"/>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row>
    <row r="685" spans="1:36" ht="15.75" customHeight="1">
      <c r="A685" s="9"/>
      <c r="B685" s="10"/>
      <c r="C685" s="9"/>
      <c r="D685" s="10"/>
      <c r="E685" s="11"/>
      <c r="F685" s="20"/>
      <c r="G685" s="20"/>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row>
    <row r="686" spans="1:36" ht="15.75" customHeight="1">
      <c r="A686" s="9"/>
      <c r="B686" s="10"/>
      <c r="C686" s="9"/>
      <c r="D686" s="10"/>
      <c r="E686" s="11"/>
      <c r="F686" s="20"/>
      <c r="G686" s="20"/>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row>
    <row r="687" spans="1:36" ht="15.75" customHeight="1">
      <c r="A687" s="9"/>
      <c r="B687" s="10"/>
      <c r="C687" s="9"/>
      <c r="D687" s="10"/>
      <c r="E687" s="11"/>
      <c r="F687" s="20"/>
      <c r="G687" s="20"/>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row>
    <row r="688" spans="1:36" ht="15.75" customHeight="1">
      <c r="A688" s="9"/>
      <c r="B688" s="10"/>
      <c r="C688" s="9"/>
      <c r="D688" s="10"/>
      <c r="E688" s="11"/>
      <c r="F688" s="20"/>
      <c r="G688" s="20"/>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row>
    <row r="689" spans="1:36" ht="15.75" customHeight="1">
      <c r="A689" s="9"/>
      <c r="B689" s="10"/>
      <c r="C689" s="9"/>
      <c r="D689" s="10"/>
      <c r="E689" s="11"/>
      <c r="F689" s="20"/>
      <c r="G689" s="20"/>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row>
    <row r="690" spans="1:36" ht="15.75" customHeight="1">
      <c r="A690" s="9"/>
      <c r="B690" s="10"/>
      <c r="C690" s="9"/>
      <c r="D690" s="10"/>
      <c r="E690" s="11"/>
      <c r="F690" s="20"/>
      <c r="G690" s="20"/>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row>
    <row r="691" spans="1:36" ht="15.75" customHeight="1">
      <c r="A691" s="9"/>
      <c r="B691" s="10"/>
      <c r="C691" s="9"/>
      <c r="D691" s="10"/>
      <c r="E691" s="11"/>
      <c r="F691" s="20"/>
      <c r="G691" s="20"/>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row>
    <row r="692" spans="1:36" ht="15.75" customHeight="1">
      <c r="A692" s="9"/>
      <c r="B692" s="10"/>
      <c r="C692" s="9"/>
      <c r="D692" s="10"/>
      <c r="E692" s="11"/>
      <c r="F692" s="20"/>
      <c r="G692" s="20"/>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row>
    <row r="693" spans="1:36" ht="15.75" customHeight="1">
      <c r="A693" s="9"/>
      <c r="B693" s="10"/>
      <c r="C693" s="9"/>
      <c r="D693" s="10"/>
      <c r="E693" s="11"/>
      <c r="F693" s="20"/>
      <c r="G693" s="20"/>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row>
    <row r="694" spans="1:36" ht="15.75" customHeight="1">
      <c r="A694" s="9"/>
      <c r="B694" s="10"/>
      <c r="C694" s="9"/>
      <c r="D694" s="10"/>
      <c r="E694" s="11"/>
      <c r="F694" s="20"/>
      <c r="G694" s="20"/>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row>
    <row r="695" spans="1:36" ht="15.75" customHeight="1">
      <c r="A695" s="9"/>
      <c r="B695" s="10"/>
      <c r="C695" s="9"/>
      <c r="D695" s="10"/>
      <c r="E695" s="11"/>
      <c r="F695" s="20"/>
      <c r="G695" s="20"/>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row>
    <row r="696" spans="1:36" ht="15.75" customHeight="1">
      <c r="A696" s="9"/>
      <c r="B696" s="10"/>
      <c r="C696" s="9"/>
      <c r="D696" s="10"/>
      <c r="E696" s="11"/>
      <c r="F696" s="20"/>
      <c r="G696" s="20"/>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row>
    <row r="697" spans="1:36" ht="15.75" customHeight="1">
      <c r="A697" s="9"/>
      <c r="B697" s="10"/>
      <c r="C697" s="9"/>
      <c r="D697" s="10"/>
      <c r="E697" s="11"/>
      <c r="F697" s="20"/>
      <c r="G697" s="20"/>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row>
    <row r="698" spans="1:36" ht="15.75" customHeight="1">
      <c r="A698" s="9"/>
      <c r="B698" s="10"/>
      <c r="C698" s="9"/>
      <c r="D698" s="10"/>
      <c r="E698" s="11"/>
      <c r="F698" s="20"/>
      <c r="G698" s="20"/>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row>
    <row r="699" spans="1:36" ht="15.75" customHeight="1">
      <c r="A699" s="9"/>
      <c r="B699" s="10"/>
      <c r="C699" s="9"/>
      <c r="D699" s="10"/>
      <c r="E699" s="11"/>
      <c r="F699" s="20"/>
      <c r="G699" s="20"/>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row>
    <row r="700" spans="1:36" ht="15.75" customHeight="1">
      <c r="A700" s="9"/>
      <c r="B700" s="10"/>
      <c r="C700" s="9"/>
      <c r="D700" s="10"/>
      <c r="E700" s="11"/>
      <c r="F700" s="20"/>
      <c r="G700" s="20"/>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row>
    <row r="701" spans="1:36" ht="15.75" customHeight="1">
      <c r="A701" s="9"/>
      <c r="B701" s="10"/>
      <c r="C701" s="9"/>
      <c r="D701" s="10"/>
      <c r="E701" s="11"/>
      <c r="F701" s="20"/>
      <c r="G701" s="20"/>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row>
    <row r="702" spans="1:36" ht="15.75" customHeight="1">
      <c r="A702" s="9"/>
      <c r="B702" s="10"/>
      <c r="C702" s="9"/>
      <c r="D702" s="10"/>
      <c r="E702" s="11"/>
      <c r="F702" s="20"/>
      <c r="G702" s="20"/>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row>
    <row r="703" spans="1:36" ht="15.75" customHeight="1">
      <c r="A703" s="9"/>
      <c r="B703" s="10"/>
      <c r="C703" s="9"/>
      <c r="D703" s="10"/>
      <c r="E703" s="11"/>
      <c r="F703" s="20"/>
      <c r="G703" s="20"/>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row>
    <row r="704" spans="1:36" ht="15.75" customHeight="1">
      <c r="A704" s="9"/>
      <c r="B704" s="10"/>
      <c r="C704" s="9"/>
      <c r="D704" s="10"/>
      <c r="E704" s="11"/>
      <c r="F704" s="20"/>
      <c r="G704" s="20"/>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row>
    <row r="705" spans="1:36" ht="15.75" customHeight="1">
      <c r="A705" s="9"/>
      <c r="B705" s="10"/>
      <c r="C705" s="9"/>
      <c r="D705" s="10"/>
      <c r="E705" s="11"/>
      <c r="F705" s="20"/>
      <c r="G705" s="20"/>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row>
    <row r="706" spans="1:36" ht="15.75" customHeight="1">
      <c r="A706" s="9"/>
      <c r="B706" s="10"/>
      <c r="C706" s="9"/>
      <c r="D706" s="10"/>
      <c r="E706" s="11"/>
      <c r="F706" s="20"/>
      <c r="G706" s="20"/>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row>
    <row r="707" spans="1:36" ht="15.75" customHeight="1">
      <c r="A707" s="9"/>
      <c r="B707" s="10"/>
      <c r="C707" s="9"/>
      <c r="D707" s="10"/>
      <c r="E707" s="11"/>
      <c r="F707" s="20"/>
      <c r="G707" s="20"/>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row>
    <row r="708" spans="1:36" ht="15.75" customHeight="1">
      <c r="A708" s="9"/>
      <c r="B708" s="10"/>
      <c r="C708" s="9"/>
      <c r="D708" s="10"/>
      <c r="E708" s="11"/>
      <c r="F708" s="20"/>
      <c r="G708" s="20"/>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row>
    <row r="709" spans="1:36" ht="15.75" customHeight="1">
      <c r="A709" s="9"/>
      <c r="B709" s="10"/>
      <c r="C709" s="9"/>
      <c r="D709" s="10"/>
      <c r="E709" s="11"/>
      <c r="F709" s="20"/>
      <c r="G709" s="20"/>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row>
    <row r="710" spans="1:36" ht="15.75" customHeight="1">
      <c r="A710" s="9"/>
      <c r="B710" s="10"/>
      <c r="C710" s="9"/>
      <c r="D710" s="10"/>
      <c r="E710" s="11"/>
      <c r="F710" s="20"/>
      <c r="G710" s="20"/>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row>
    <row r="711" spans="1:36" ht="15.75" customHeight="1">
      <c r="A711" s="9"/>
      <c r="B711" s="10"/>
      <c r="C711" s="9"/>
      <c r="D711" s="10"/>
      <c r="E711" s="11"/>
      <c r="F711" s="20"/>
      <c r="G711" s="20"/>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row>
    <row r="712" spans="1:36" ht="15.75" customHeight="1">
      <c r="A712" s="9"/>
      <c r="B712" s="10"/>
      <c r="C712" s="9"/>
      <c r="D712" s="10"/>
      <c r="E712" s="11"/>
      <c r="F712" s="20"/>
      <c r="G712" s="20"/>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row>
    <row r="713" spans="1:36" ht="15.75" customHeight="1">
      <c r="A713" s="9"/>
      <c r="B713" s="10"/>
      <c r="C713" s="9"/>
      <c r="D713" s="10"/>
      <c r="E713" s="11"/>
      <c r="F713" s="20"/>
      <c r="G713" s="20"/>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row>
    <row r="714" spans="1:36" ht="15.75" customHeight="1">
      <c r="A714" s="9"/>
      <c r="B714" s="10"/>
      <c r="C714" s="9"/>
      <c r="D714" s="10"/>
      <c r="E714" s="11"/>
      <c r="F714" s="20"/>
      <c r="G714" s="20"/>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row>
    <row r="715" spans="1:36" ht="15.75" customHeight="1">
      <c r="A715" s="9"/>
      <c r="B715" s="10"/>
      <c r="C715" s="9"/>
      <c r="D715" s="10"/>
      <c r="E715" s="11"/>
      <c r="F715" s="20"/>
      <c r="G715" s="20"/>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row>
    <row r="716" spans="1:36" ht="15.75" customHeight="1">
      <c r="A716" s="9"/>
      <c r="B716" s="10"/>
      <c r="C716" s="9"/>
      <c r="D716" s="10"/>
      <c r="E716" s="11"/>
      <c r="F716" s="20"/>
      <c r="G716" s="20"/>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row>
    <row r="717" spans="1:36" ht="15.75" customHeight="1">
      <c r="A717" s="9"/>
      <c r="B717" s="10"/>
      <c r="C717" s="9"/>
      <c r="D717" s="10"/>
      <c r="E717" s="11"/>
      <c r="F717" s="20"/>
      <c r="G717" s="20"/>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row>
    <row r="718" spans="1:36" ht="15.75" customHeight="1">
      <c r="A718" s="9"/>
      <c r="B718" s="10"/>
      <c r="C718" s="9"/>
      <c r="D718" s="10"/>
      <c r="E718" s="11"/>
      <c r="F718" s="20"/>
      <c r="G718" s="20"/>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row>
    <row r="719" spans="1:36" ht="15.75" customHeight="1">
      <c r="A719" s="9"/>
      <c r="B719" s="10"/>
      <c r="C719" s="9"/>
      <c r="D719" s="10"/>
      <c r="E719" s="11"/>
      <c r="F719" s="20"/>
      <c r="G719" s="20"/>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row>
    <row r="720" spans="1:36" ht="15.75" customHeight="1">
      <c r="A720" s="9"/>
      <c r="B720" s="10"/>
      <c r="C720" s="9"/>
      <c r="D720" s="10"/>
      <c r="E720" s="11"/>
      <c r="F720" s="20"/>
      <c r="G720" s="20"/>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row>
    <row r="721" spans="1:36" ht="15.75" customHeight="1">
      <c r="A721" s="9"/>
      <c r="B721" s="10"/>
      <c r="C721" s="9"/>
      <c r="D721" s="10"/>
      <c r="E721" s="11"/>
      <c r="F721" s="20"/>
      <c r="G721" s="20"/>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row>
    <row r="722" spans="1:36" ht="15.75" customHeight="1">
      <c r="A722" s="9"/>
      <c r="B722" s="10"/>
      <c r="C722" s="9"/>
      <c r="D722" s="10"/>
      <c r="E722" s="11"/>
      <c r="F722" s="20"/>
      <c r="G722" s="20"/>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row>
    <row r="723" spans="1:36" ht="15.75" customHeight="1">
      <c r="A723" s="9"/>
      <c r="B723" s="10"/>
      <c r="C723" s="9"/>
      <c r="D723" s="10"/>
      <c r="E723" s="11"/>
      <c r="F723" s="20"/>
      <c r="G723" s="20"/>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row>
    <row r="724" spans="1:36" ht="15.75" customHeight="1">
      <c r="A724" s="9"/>
      <c r="B724" s="10"/>
      <c r="C724" s="9"/>
      <c r="D724" s="10"/>
      <c r="E724" s="11"/>
      <c r="F724" s="20"/>
      <c r="G724" s="20"/>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row>
    <row r="725" spans="1:36" ht="15.75" customHeight="1">
      <c r="A725" s="9"/>
      <c r="B725" s="10"/>
      <c r="C725" s="9"/>
      <c r="D725" s="10"/>
      <c r="E725" s="11"/>
      <c r="F725" s="20"/>
      <c r="G725" s="20"/>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row>
    <row r="726" spans="1:36" ht="15.75" customHeight="1">
      <c r="A726" s="9"/>
      <c r="B726" s="10"/>
      <c r="C726" s="9"/>
      <c r="D726" s="10"/>
      <c r="E726" s="11"/>
      <c r="F726" s="20"/>
      <c r="G726" s="20"/>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row>
    <row r="727" spans="1:36" ht="15.75" customHeight="1">
      <c r="A727" s="9"/>
      <c r="B727" s="10"/>
      <c r="C727" s="9"/>
      <c r="D727" s="10"/>
      <c r="E727" s="11"/>
      <c r="F727" s="20"/>
      <c r="G727" s="20"/>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row>
    <row r="728" spans="1:36" ht="15.75" customHeight="1">
      <c r="A728" s="9"/>
      <c r="B728" s="10"/>
      <c r="C728" s="9"/>
      <c r="D728" s="10"/>
      <c r="E728" s="11"/>
      <c r="F728" s="20"/>
      <c r="G728" s="20"/>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row>
    <row r="729" spans="1:36" ht="15.75" customHeight="1">
      <c r="A729" s="9"/>
      <c r="B729" s="10"/>
      <c r="C729" s="9"/>
      <c r="D729" s="10"/>
      <c r="E729" s="11"/>
      <c r="F729" s="20"/>
      <c r="G729" s="20"/>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row>
    <row r="730" spans="1:36" ht="15.75" customHeight="1">
      <c r="A730" s="9"/>
      <c r="B730" s="10"/>
      <c r="C730" s="9"/>
      <c r="D730" s="10"/>
      <c r="E730" s="11"/>
      <c r="F730" s="20"/>
      <c r="G730" s="20"/>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row>
    <row r="731" spans="1:36" ht="15.75" customHeight="1">
      <c r="A731" s="9"/>
      <c r="B731" s="10"/>
      <c r="C731" s="9"/>
      <c r="D731" s="10"/>
      <c r="E731" s="11"/>
      <c r="F731" s="20"/>
      <c r="G731" s="20"/>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row>
    <row r="732" spans="1:36" ht="15.75" customHeight="1">
      <c r="A732" s="9"/>
      <c r="B732" s="10"/>
      <c r="C732" s="9"/>
      <c r="D732" s="10"/>
      <c r="E732" s="11"/>
      <c r="F732" s="20"/>
      <c r="G732" s="20"/>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row>
    <row r="733" spans="1:36" ht="15.75" customHeight="1">
      <c r="A733" s="9"/>
      <c r="B733" s="10"/>
      <c r="C733" s="9"/>
      <c r="D733" s="10"/>
      <c r="E733" s="11"/>
      <c r="F733" s="20"/>
      <c r="G733" s="20"/>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row>
    <row r="734" spans="1:36" ht="15.75" customHeight="1">
      <c r="A734" s="9"/>
      <c r="B734" s="10"/>
      <c r="C734" s="9"/>
      <c r="D734" s="10"/>
      <c r="E734" s="11"/>
      <c r="F734" s="20"/>
      <c r="G734" s="20"/>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row>
    <row r="735" spans="1:36" ht="15.75" customHeight="1">
      <c r="A735" s="9"/>
      <c r="B735" s="10"/>
      <c r="C735" s="9"/>
      <c r="D735" s="10"/>
      <c r="E735" s="11"/>
      <c r="F735" s="20"/>
      <c r="G735" s="20"/>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row>
    <row r="736" spans="1:36" ht="15.75" customHeight="1">
      <c r="A736" s="9"/>
      <c r="B736" s="10"/>
      <c r="C736" s="9"/>
      <c r="D736" s="10"/>
      <c r="E736" s="11"/>
      <c r="F736" s="20"/>
      <c r="G736" s="20"/>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row>
    <row r="737" spans="1:36" ht="15.75" customHeight="1">
      <c r="A737" s="9"/>
      <c r="B737" s="10"/>
      <c r="C737" s="9"/>
      <c r="D737" s="10"/>
      <c r="E737" s="11"/>
      <c r="F737" s="20"/>
      <c r="G737" s="20"/>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row>
    <row r="738" spans="1:36" ht="15.75" customHeight="1">
      <c r="A738" s="9"/>
      <c r="B738" s="10"/>
      <c r="C738" s="9"/>
      <c r="D738" s="10"/>
      <c r="E738" s="11"/>
      <c r="F738" s="20"/>
      <c r="G738" s="20"/>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row>
    <row r="739" spans="1:36" ht="15.75" customHeight="1">
      <c r="A739" s="9"/>
      <c r="B739" s="10"/>
      <c r="C739" s="9"/>
      <c r="D739" s="10"/>
      <c r="E739" s="11"/>
      <c r="F739" s="20"/>
      <c r="G739" s="20"/>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row>
    <row r="740" spans="1:36" ht="15.75" customHeight="1">
      <c r="A740" s="9"/>
      <c r="B740" s="10"/>
      <c r="C740" s="9"/>
      <c r="D740" s="10"/>
      <c r="E740" s="11"/>
      <c r="F740" s="20"/>
      <c r="G740" s="20"/>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row>
    <row r="741" spans="1:36" ht="15.75" customHeight="1">
      <c r="A741" s="9"/>
      <c r="B741" s="10"/>
      <c r="C741" s="9"/>
      <c r="D741" s="10"/>
      <c r="E741" s="11"/>
      <c r="F741" s="20"/>
      <c r="G741" s="20"/>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row>
    <row r="742" spans="1:36" ht="15.75" customHeight="1">
      <c r="A742" s="9"/>
      <c r="B742" s="10"/>
      <c r="C742" s="9"/>
      <c r="D742" s="10"/>
      <c r="E742" s="11"/>
      <c r="F742" s="20"/>
      <c r="G742" s="20"/>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row>
    <row r="743" spans="1:36" ht="15.75" customHeight="1">
      <c r="A743" s="9"/>
      <c r="B743" s="10"/>
      <c r="C743" s="9"/>
      <c r="D743" s="10"/>
      <c r="E743" s="11"/>
      <c r="F743" s="20"/>
      <c r="G743" s="20"/>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row>
    <row r="744" spans="1:36" ht="15.75" customHeight="1">
      <c r="A744" s="9"/>
      <c r="B744" s="10"/>
      <c r="C744" s="9"/>
      <c r="D744" s="10"/>
      <c r="E744" s="11"/>
      <c r="F744" s="20"/>
      <c r="G744" s="20"/>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row>
    <row r="745" spans="1:36" ht="15.75" customHeight="1">
      <c r="A745" s="9"/>
      <c r="B745" s="10"/>
      <c r="C745" s="9"/>
      <c r="D745" s="10"/>
      <c r="E745" s="11"/>
      <c r="F745" s="20"/>
      <c r="G745" s="20"/>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row>
    <row r="746" spans="1:36" ht="15.75" customHeight="1">
      <c r="A746" s="9"/>
      <c r="B746" s="10"/>
      <c r="C746" s="9"/>
      <c r="D746" s="10"/>
      <c r="E746" s="11"/>
      <c r="F746" s="20"/>
      <c r="G746" s="20"/>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row>
    <row r="747" spans="1:36" ht="15.75" customHeight="1">
      <c r="A747" s="9"/>
      <c r="B747" s="10"/>
      <c r="C747" s="9"/>
      <c r="D747" s="10"/>
      <c r="E747" s="11"/>
      <c r="F747" s="20"/>
      <c r="G747" s="20"/>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row>
    <row r="748" spans="1:36" ht="15.75" customHeight="1">
      <c r="A748" s="9"/>
      <c r="B748" s="10"/>
      <c r="C748" s="9"/>
      <c r="D748" s="10"/>
      <c r="E748" s="11"/>
      <c r="F748" s="20"/>
      <c r="G748" s="20"/>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row>
    <row r="749" spans="1:36" ht="15.75" customHeight="1">
      <c r="A749" s="9"/>
      <c r="B749" s="10"/>
      <c r="C749" s="9"/>
      <c r="D749" s="10"/>
      <c r="E749" s="11"/>
      <c r="F749" s="20"/>
      <c r="G749" s="20"/>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row>
    <row r="750" spans="1:36" ht="15.75" customHeight="1">
      <c r="A750" s="9"/>
      <c r="B750" s="10"/>
      <c r="C750" s="9"/>
      <c r="D750" s="10"/>
      <c r="E750" s="11"/>
      <c r="F750" s="20"/>
      <c r="G750" s="20"/>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row>
    <row r="751" spans="1:36" ht="15.75" customHeight="1">
      <c r="A751" s="9"/>
      <c r="B751" s="10"/>
      <c r="C751" s="9"/>
      <c r="D751" s="10"/>
      <c r="E751" s="11"/>
      <c r="F751" s="20"/>
      <c r="G751" s="20"/>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row>
    <row r="752" spans="1:36" ht="15.75" customHeight="1">
      <c r="A752" s="9"/>
      <c r="B752" s="10"/>
      <c r="C752" s="9"/>
      <c r="D752" s="10"/>
      <c r="E752" s="11"/>
      <c r="F752" s="20"/>
      <c r="G752" s="20"/>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row>
    <row r="753" spans="1:36" ht="15.75" customHeight="1">
      <c r="A753" s="9"/>
      <c r="B753" s="10"/>
      <c r="C753" s="9"/>
      <c r="D753" s="10"/>
      <c r="E753" s="11"/>
      <c r="F753" s="20"/>
      <c r="G753" s="20"/>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row>
    <row r="754" spans="1:36" ht="15.75" customHeight="1">
      <c r="A754" s="9"/>
      <c r="B754" s="10"/>
      <c r="C754" s="9"/>
      <c r="D754" s="10"/>
      <c r="E754" s="11"/>
      <c r="F754" s="20"/>
      <c r="G754" s="20"/>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row>
    <row r="755" spans="1:36" ht="15.75" customHeight="1">
      <c r="A755" s="9"/>
      <c r="B755" s="10"/>
      <c r="C755" s="9"/>
      <c r="D755" s="10"/>
      <c r="E755" s="11"/>
      <c r="F755" s="20"/>
      <c r="G755" s="20"/>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row>
    <row r="756" spans="1:36" ht="15.75" customHeight="1">
      <c r="A756" s="9"/>
      <c r="B756" s="10"/>
      <c r="C756" s="9"/>
      <c r="D756" s="10"/>
      <c r="E756" s="11"/>
      <c r="F756" s="20"/>
      <c r="G756" s="20"/>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row>
    <row r="757" spans="1:36" ht="15.75" customHeight="1">
      <c r="A757" s="9"/>
      <c r="B757" s="10"/>
      <c r="C757" s="9"/>
      <c r="D757" s="10"/>
      <c r="E757" s="11"/>
      <c r="F757" s="20"/>
      <c r="G757" s="20"/>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row>
    <row r="758" spans="1:36" ht="15.75" customHeight="1">
      <c r="A758" s="9"/>
      <c r="B758" s="10"/>
      <c r="C758" s="9"/>
      <c r="D758" s="10"/>
      <c r="E758" s="11"/>
      <c r="F758" s="20"/>
      <c r="G758" s="20"/>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row>
    <row r="759" spans="1:36" ht="15.75" customHeight="1">
      <c r="A759" s="9"/>
      <c r="B759" s="10"/>
      <c r="C759" s="9"/>
      <c r="D759" s="10"/>
      <c r="E759" s="11"/>
      <c r="F759" s="20"/>
      <c r="G759" s="20"/>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row>
    <row r="760" spans="1:36" ht="15.75" customHeight="1">
      <c r="A760" s="9"/>
      <c r="B760" s="10"/>
      <c r="C760" s="9"/>
      <c r="D760" s="10"/>
      <c r="E760" s="11"/>
      <c r="F760" s="20"/>
      <c r="G760" s="20"/>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row>
    <row r="761" spans="1:36" ht="15.75" customHeight="1">
      <c r="A761" s="9"/>
      <c r="B761" s="10"/>
      <c r="C761" s="9"/>
      <c r="D761" s="10"/>
      <c r="E761" s="11"/>
      <c r="F761" s="20"/>
      <c r="G761" s="20"/>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row>
    <row r="762" spans="1:36" ht="15.75" customHeight="1">
      <c r="A762" s="9"/>
      <c r="B762" s="10"/>
      <c r="C762" s="9"/>
      <c r="D762" s="10"/>
      <c r="E762" s="11"/>
      <c r="F762" s="20"/>
      <c r="G762" s="20"/>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row>
    <row r="763" spans="1:36" ht="15.75" customHeight="1">
      <c r="A763" s="9"/>
      <c r="B763" s="10"/>
      <c r="C763" s="9"/>
      <c r="D763" s="10"/>
      <c r="E763" s="11"/>
      <c r="F763" s="20"/>
      <c r="G763" s="20"/>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row>
    <row r="764" spans="1:36" ht="15.75" customHeight="1">
      <c r="A764" s="9"/>
      <c r="B764" s="10"/>
      <c r="C764" s="9"/>
      <c r="D764" s="10"/>
      <c r="E764" s="11"/>
      <c r="F764" s="20"/>
      <c r="G764" s="20"/>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row>
    <row r="765" spans="1:36" ht="15.75" customHeight="1">
      <c r="A765" s="9"/>
      <c r="B765" s="10"/>
      <c r="C765" s="9"/>
      <c r="D765" s="10"/>
      <c r="E765" s="11"/>
      <c r="F765" s="20"/>
      <c r="G765" s="20"/>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row>
    <row r="766" spans="1:36" ht="15.75" customHeight="1">
      <c r="A766" s="9"/>
      <c r="B766" s="10"/>
      <c r="C766" s="9"/>
      <c r="D766" s="10"/>
      <c r="E766" s="11"/>
      <c r="F766" s="20"/>
      <c r="G766" s="20"/>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row>
    <row r="767" spans="1:36" ht="15.75" customHeight="1">
      <c r="A767" s="9"/>
      <c r="B767" s="10"/>
      <c r="C767" s="9"/>
      <c r="D767" s="10"/>
      <c r="E767" s="11"/>
      <c r="F767" s="20"/>
      <c r="G767" s="20"/>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row>
    <row r="768" spans="1:36" ht="15.75" customHeight="1">
      <c r="A768" s="9"/>
      <c r="B768" s="10"/>
      <c r="C768" s="9"/>
      <c r="D768" s="10"/>
      <c r="E768" s="11"/>
      <c r="F768" s="20"/>
      <c r="G768" s="20"/>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row>
    <row r="769" spans="1:36" ht="15.75" customHeight="1">
      <c r="A769" s="9"/>
      <c r="B769" s="10"/>
      <c r="C769" s="9"/>
      <c r="D769" s="10"/>
      <c r="E769" s="11"/>
      <c r="F769" s="20"/>
      <c r="G769" s="20"/>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row>
    <row r="770" spans="1:36" ht="15.75" customHeight="1">
      <c r="A770" s="9"/>
      <c r="B770" s="10"/>
      <c r="C770" s="9"/>
      <c r="D770" s="10"/>
      <c r="E770" s="11"/>
      <c r="F770" s="20"/>
      <c r="G770" s="20"/>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row>
    <row r="771" spans="1:36" ht="15.75" customHeight="1">
      <c r="A771" s="9"/>
      <c r="B771" s="10"/>
      <c r="C771" s="9"/>
      <c r="D771" s="10"/>
      <c r="E771" s="11"/>
      <c r="F771" s="20"/>
      <c r="G771" s="20"/>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row>
    <row r="772" spans="1:36" ht="15.75" customHeight="1">
      <c r="A772" s="9"/>
      <c r="B772" s="10"/>
      <c r="C772" s="9"/>
      <c r="D772" s="10"/>
      <c r="E772" s="11"/>
      <c r="F772" s="20"/>
      <c r="G772" s="20"/>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row>
    <row r="773" spans="1:36" ht="15.75" customHeight="1">
      <c r="A773" s="9"/>
      <c r="B773" s="10"/>
      <c r="C773" s="9"/>
      <c r="D773" s="10"/>
      <c r="E773" s="11"/>
      <c r="F773" s="20"/>
      <c r="G773" s="20"/>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row>
    <row r="774" spans="1:36" ht="15.75" customHeight="1">
      <c r="A774" s="9"/>
      <c r="B774" s="10"/>
      <c r="C774" s="9"/>
      <c r="D774" s="10"/>
      <c r="E774" s="11"/>
      <c r="F774" s="20"/>
      <c r="G774" s="20"/>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row>
    <row r="775" spans="1:36" ht="15.75" customHeight="1">
      <c r="A775" s="9"/>
      <c r="B775" s="10"/>
      <c r="C775" s="9"/>
      <c r="D775" s="10"/>
      <c r="E775" s="11"/>
      <c r="F775" s="20"/>
      <c r="G775" s="20"/>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row>
    <row r="776" spans="1:36" ht="15.75" customHeight="1">
      <c r="A776" s="9"/>
      <c r="B776" s="10"/>
      <c r="C776" s="9"/>
      <c r="D776" s="10"/>
      <c r="E776" s="11"/>
      <c r="F776" s="20"/>
      <c r="G776" s="20"/>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row>
    <row r="777" spans="1:36" ht="15.75" customHeight="1">
      <c r="A777" s="9"/>
      <c r="B777" s="10"/>
      <c r="C777" s="9"/>
      <c r="D777" s="10"/>
      <c r="E777" s="11"/>
      <c r="F777" s="20"/>
      <c r="G777" s="20"/>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row>
    <row r="778" spans="1:36" ht="15.75" customHeight="1">
      <c r="A778" s="9"/>
      <c r="B778" s="10"/>
      <c r="C778" s="9"/>
      <c r="D778" s="10"/>
      <c r="E778" s="11"/>
      <c r="F778" s="20"/>
      <c r="G778" s="20"/>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row>
    <row r="779" spans="1:36" ht="15.75" customHeight="1">
      <c r="A779" s="9"/>
      <c r="B779" s="10"/>
      <c r="C779" s="9"/>
      <c r="D779" s="10"/>
      <c r="E779" s="11"/>
      <c r="F779" s="20"/>
      <c r="G779" s="20"/>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row>
    <row r="780" spans="1:36" ht="15.75" customHeight="1">
      <c r="A780" s="9"/>
      <c r="B780" s="10"/>
      <c r="C780" s="9"/>
      <c r="D780" s="10"/>
      <c r="E780" s="11"/>
      <c r="F780" s="20"/>
      <c r="G780" s="20"/>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row>
    <row r="781" spans="1:36" ht="15.75" customHeight="1">
      <c r="A781" s="9"/>
      <c r="B781" s="10"/>
      <c r="C781" s="9"/>
      <c r="D781" s="10"/>
      <c r="E781" s="11"/>
      <c r="F781" s="20"/>
      <c r="G781" s="20"/>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row>
    <row r="782" spans="1:36" ht="15.75" customHeight="1">
      <c r="A782" s="9"/>
      <c r="B782" s="10"/>
      <c r="C782" s="9"/>
      <c r="D782" s="10"/>
      <c r="E782" s="11"/>
      <c r="F782" s="20"/>
      <c r="G782" s="20"/>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row>
    <row r="783" spans="1:36" ht="15.75" customHeight="1">
      <c r="A783" s="9"/>
      <c r="B783" s="10"/>
      <c r="C783" s="9"/>
      <c r="D783" s="10"/>
      <c r="E783" s="11"/>
      <c r="F783" s="20"/>
      <c r="G783" s="20"/>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row>
    <row r="784" spans="1:36" ht="15.75" customHeight="1">
      <c r="A784" s="9"/>
      <c r="B784" s="10"/>
      <c r="C784" s="9"/>
      <c r="D784" s="10"/>
      <c r="E784" s="11"/>
      <c r="F784" s="20"/>
      <c r="G784" s="20"/>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row>
    <row r="785" spans="1:36" ht="15.75" customHeight="1">
      <c r="A785" s="9"/>
      <c r="B785" s="10"/>
      <c r="C785" s="9"/>
      <c r="D785" s="10"/>
      <c r="E785" s="11"/>
      <c r="F785" s="20"/>
      <c r="G785" s="20"/>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row>
    <row r="786" spans="1:36" ht="15.75" customHeight="1">
      <c r="A786" s="9"/>
      <c r="B786" s="10"/>
      <c r="C786" s="9"/>
      <c r="D786" s="10"/>
      <c r="E786" s="11"/>
      <c r="F786" s="20"/>
      <c r="G786" s="20"/>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row>
    <row r="787" spans="1:36" ht="15.75" customHeight="1">
      <c r="A787" s="9"/>
      <c r="B787" s="10"/>
      <c r="C787" s="9"/>
      <c r="D787" s="10"/>
      <c r="E787" s="11"/>
      <c r="F787" s="20"/>
      <c r="G787" s="20"/>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row>
    <row r="788" spans="1:36" ht="15.75" customHeight="1">
      <c r="A788" s="9"/>
      <c r="B788" s="10"/>
      <c r="C788" s="9"/>
      <c r="D788" s="10"/>
      <c r="E788" s="11"/>
      <c r="F788" s="20"/>
      <c r="G788" s="20"/>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row>
    <row r="789" spans="1:36" ht="15.75" customHeight="1">
      <c r="A789" s="9"/>
      <c r="B789" s="10"/>
      <c r="C789" s="9"/>
      <c r="D789" s="10"/>
      <c r="E789" s="11"/>
      <c r="F789" s="20"/>
      <c r="G789" s="20"/>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row>
    <row r="790" spans="1:36" ht="15.75" customHeight="1">
      <c r="A790" s="9"/>
      <c r="B790" s="10"/>
      <c r="C790" s="9"/>
      <c r="D790" s="10"/>
      <c r="E790" s="11"/>
      <c r="F790" s="20"/>
      <c r="G790" s="20"/>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row>
    <row r="791" spans="1:36" ht="15.75" customHeight="1">
      <c r="A791" s="9"/>
      <c r="B791" s="10"/>
      <c r="C791" s="9"/>
      <c r="D791" s="10"/>
      <c r="E791" s="11"/>
      <c r="F791" s="20"/>
      <c r="G791" s="20"/>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row>
    <row r="792" spans="1:36" ht="15.75" customHeight="1">
      <c r="A792" s="9"/>
      <c r="B792" s="10"/>
      <c r="C792" s="9"/>
      <c r="D792" s="10"/>
      <c r="E792" s="11"/>
      <c r="F792" s="20"/>
      <c r="G792" s="20"/>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row>
    <row r="793" spans="1:36" ht="15.75" customHeight="1">
      <c r="A793" s="9"/>
      <c r="B793" s="10"/>
      <c r="C793" s="9"/>
      <c r="D793" s="10"/>
      <c r="E793" s="11"/>
      <c r="F793" s="20"/>
      <c r="G793" s="20"/>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row>
    <row r="794" spans="1:36" ht="15.75" customHeight="1">
      <c r="A794" s="9"/>
      <c r="B794" s="10"/>
      <c r="C794" s="9"/>
      <c r="D794" s="10"/>
      <c r="E794" s="11"/>
      <c r="F794" s="20"/>
      <c r="G794" s="20"/>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row>
    <row r="795" spans="1:36" ht="15.75" customHeight="1">
      <c r="A795" s="9"/>
      <c r="B795" s="10"/>
      <c r="C795" s="9"/>
      <c r="D795" s="10"/>
      <c r="E795" s="11"/>
      <c r="F795" s="20"/>
      <c r="G795" s="20"/>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row>
    <row r="796" spans="1:36" ht="15.75" customHeight="1">
      <c r="A796" s="9"/>
      <c r="B796" s="10"/>
      <c r="C796" s="9"/>
      <c r="D796" s="10"/>
      <c r="E796" s="11"/>
      <c r="F796" s="20"/>
      <c r="G796" s="20"/>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row>
    <row r="797" spans="1:36" ht="15.75" customHeight="1">
      <c r="A797" s="9"/>
      <c r="B797" s="10"/>
      <c r="C797" s="9"/>
      <c r="D797" s="10"/>
      <c r="E797" s="11"/>
      <c r="F797" s="20"/>
      <c r="G797" s="20"/>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row>
    <row r="798" spans="1:36" ht="15.75" customHeight="1">
      <c r="A798" s="9"/>
      <c r="B798" s="10"/>
      <c r="C798" s="9"/>
      <c r="D798" s="10"/>
      <c r="E798" s="11"/>
      <c r="F798" s="20"/>
      <c r="G798" s="20"/>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row>
    <row r="799" spans="1:36" ht="15.75" customHeight="1">
      <c r="A799" s="9"/>
      <c r="B799" s="10"/>
      <c r="C799" s="9"/>
      <c r="D799" s="10"/>
      <c r="E799" s="11"/>
      <c r="F799" s="20"/>
      <c r="G799" s="20"/>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row>
    <row r="800" spans="1:36" ht="15.75" customHeight="1">
      <c r="A800" s="9"/>
      <c r="B800" s="10"/>
      <c r="C800" s="9"/>
      <c r="D800" s="10"/>
      <c r="E800" s="11"/>
      <c r="F800" s="20"/>
      <c r="G800" s="20"/>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row>
    <row r="801" spans="1:36" ht="15.75" customHeight="1">
      <c r="A801" s="9"/>
      <c r="B801" s="10"/>
      <c r="C801" s="9"/>
      <c r="D801" s="10"/>
      <c r="E801" s="11"/>
      <c r="F801" s="20"/>
      <c r="G801" s="20"/>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row>
    <row r="802" spans="1:36" ht="15.75" customHeight="1">
      <c r="A802" s="9"/>
      <c r="B802" s="10"/>
      <c r="C802" s="9"/>
      <c r="D802" s="10"/>
      <c r="E802" s="11"/>
      <c r="F802" s="20"/>
      <c r="G802" s="20"/>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row>
    <row r="803" spans="1:36" ht="15.75" customHeight="1">
      <c r="A803" s="9"/>
      <c r="B803" s="10"/>
      <c r="C803" s="9"/>
      <c r="D803" s="10"/>
      <c r="E803" s="11"/>
      <c r="F803" s="20"/>
      <c r="G803" s="20"/>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row>
    <row r="804" spans="1:36" ht="15.75" customHeight="1">
      <c r="A804" s="9"/>
      <c r="B804" s="10"/>
      <c r="C804" s="9"/>
      <c r="D804" s="10"/>
      <c r="E804" s="11"/>
      <c r="F804" s="20"/>
      <c r="G804" s="20"/>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row>
    <row r="805" spans="1:36" ht="15.75" customHeight="1">
      <c r="A805" s="9"/>
      <c r="B805" s="10"/>
      <c r="C805" s="9"/>
      <c r="D805" s="10"/>
      <c r="E805" s="11"/>
      <c r="F805" s="20"/>
      <c r="G805" s="20"/>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row>
    <row r="806" spans="1:36" ht="15.75" customHeight="1">
      <c r="A806" s="9"/>
      <c r="B806" s="10"/>
      <c r="C806" s="9"/>
      <c r="D806" s="10"/>
      <c r="E806" s="11"/>
      <c r="F806" s="20"/>
      <c r="G806" s="20"/>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row>
    <row r="807" spans="1:36" ht="15.75" customHeight="1">
      <c r="A807" s="9"/>
      <c r="B807" s="10"/>
      <c r="C807" s="9"/>
      <c r="D807" s="10"/>
      <c r="E807" s="11"/>
      <c r="F807" s="20"/>
      <c r="G807" s="20"/>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row>
    <row r="808" spans="1:36" ht="15.75" customHeight="1">
      <c r="A808" s="9"/>
      <c r="B808" s="10"/>
      <c r="C808" s="9"/>
      <c r="D808" s="10"/>
      <c r="E808" s="11"/>
      <c r="F808" s="20"/>
      <c r="G808" s="20"/>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row>
    <row r="809" spans="1:36" ht="15.75" customHeight="1">
      <c r="A809" s="9"/>
      <c r="B809" s="10"/>
      <c r="C809" s="9"/>
      <c r="D809" s="10"/>
      <c r="E809" s="11"/>
      <c r="F809" s="20"/>
      <c r="G809" s="20"/>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row>
    <row r="810" spans="1:36" ht="15.75" customHeight="1">
      <c r="A810" s="9"/>
      <c r="B810" s="10"/>
      <c r="C810" s="9"/>
      <c r="D810" s="10"/>
      <c r="E810" s="11"/>
      <c r="F810" s="20"/>
      <c r="G810" s="20"/>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row>
    <row r="811" spans="1:36" ht="15.75" customHeight="1">
      <c r="A811" s="9"/>
      <c r="B811" s="10"/>
      <c r="C811" s="9"/>
      <c r="D811" s="10"/>
      <c r="E811" s="11"/>
      <c r="F811" s="20"/>
      <c r="G811" s="20"/>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row>
    <row r="812" spans="1:36" ht="15.75" customHeight="1">
      <c r="A812" s="9"/>
      <c r="B812" s="10"/>
      <c r="C812" s="9"/>
      <c r="D812" s="10"/>
      <c r="E812" s="11"/>
      <c r="F812" s="20"/>
      <c r="G812" s="20"/>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row>
    <row r="813" spans="1:36" ht="15.75" customHeight="1">
      <c r="A813" s="9"/>
      <c r="B813" s="10"/>
      <c r="C813" s="9"/>
      <c r="D813" s="10"/>
      <c r="E813" s="11"/>
      <c r="F813" s="20"/>
      <c r="G813" s="20"/>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row>
    <row r="814" spans="1:36" ht="15.75" customHeight="1">
      <c r="A814" s="9"/>
      <c r="B814" s="10"/>
      <c r="C814" s="9"/>
      <c r="D814" s="10"/>
      <c r="E814" s="11"/>
      <c r="F814" s="20"/>
      <c r="G814" s="20"/>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row>
    <row r="815" spans="1:36" ht="15.75" customHeight="1">
      <c r="A815" s="9"/>
      <c r="B815" s="10"/>
      <c r="C815" s="9"/>
      <c r="D815" s="10"/>
      <c r="E815" s="11"/>
      <c r="F815" s="20"/>
      <c r="G815" s="20"/>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row>
    <row r="816" spans="1:36" ht="15.75" customHeight="1">
      <c r="A816" s="9"/>
      <c r="B816" s="10"/>
      <c r="C816" s="9"/>
      <c r="D816" s="10"/>
      <c r="E816" s="11"/>
      <c r="F816" s="20"/>
      <c r="G816" s="20"/>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row>
    <row r="817" spans="1:36" ht="15.75" customHeight="1">
      <c r="A817" s="9"/>
      <c r="B817" s="10"/>
      <c r="C817" s="9"/>
      <c r="D817" s="10"/>
      <c r="E817" s="11"/>
      <c r="F817" s="20"/>
      <c r="G817" s="20"/>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row>
    <row r="818" spans="1:36" ht="15.75" customHeight="1">
      <c r="A818" s="9"/>
      <c r="B818" s="10"/>
      <c r="C818" s="9"/>
      <c r="D818" s="10"/>
      <c r="E818" s="11"/>
      <c r="F818" s="20"/>
      <c r="G818" s="20"/>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row>
    <row r="819" spans="1:36" ht="15.75" customHeight="1">
      <c r="A819" s="9"/>
      <c r="B819" s="10"/>
      <c r="C819" s="9"/>
      <c r="D819" s="10"/>
      <c r="E819" s="11"/>
      <c r="F819" s="20"/>
      <c r="G819" s="20"/>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row>
    <row r="820" spans="1:36" ht="15.75" customHeight="1">
      <c r="A820" s="9"/>
      <c r="B820" s="10"/>
      <c r="C820" s="9"/>
      <c r="D820" s="10"/>
      <c r="E820" s="11"/>
      <c r="F820" s="20"/>
      <c r="G820" s="20"/>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row>
    <row r="821" spans="1:36" ht="15.75" customHeight="1">
      <c r="A821" s="9"/>
      <c r="B821" s="10"/>
      <c r="C821" s="9"/>
      <c r="D821" s="10"/>
      <c r="E821" s="11"/>
      <c r="F821" s="20"/>
      <c r="G821" s="20"/>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row>
    <row r="822" spans="1:36" ht="15.75" customHeight="1">
      <c r="A822" s="9"/>
      <c r="B822" s="10"/>
      <c r="C822" s="9"/>
      <c r="D822" s="10"/>
      <c r="E822" s="11"/>
      <c r="F822" s="20"/>
      <c r="G822" s="20"/>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row>
    <row r="823" spans="1:36" ht="15.75" customHeight="1">
      <c r="A823" s="9"/>
      <c r="B823" s="10"/>
      <c r="C823" s="9"/>
      <c r="D823" s="10"/>
      <c r="E823" s="11"/>
      <c r="F823" s="20"/>
      <c r="G823" s="20"/>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row>
    <row r="824" spans="1:36" ht="15.75" customHeight="1">
      <c r="A824" s="9"/>
      <c r="B824" s="10"/>
      <c r="C824" s="9"/>
      <c r="D824" s="10"/>
      <c r="E824" s="11"/>
      <c r="F824" s="20"/>
      <c r="G824" s="20"/>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row>
    <row r="825" spans="1:36" ht="15.75" customHeight="1">
      <c r="A825" s="9"/>
      <c r="B825" s="10"/>
      <c r="C825" s="9"/>
      <c r="D825" s="10"/>
      <c r="E825" s="11"/>
      <c r="F825" s="20"/>
      <c r="G825" s="20"/>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row>
    <row r="826" spans="1:36" ht="15.75" customHeight="1">
      <c r="A826" s="9"/>
      <c r="B826" s="10"/>
      <c r="C826" s="9"/>
      <c r="D826" s="10"/>
      <c r="E826" s="11"/>
      <c r="F826" s="20"/>
      <c r="G826" s="20"/>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row>
    <row r="827" spans="1:36" ht="15.75" customHeight="1">
      <c r="A827" s="9"/>
      <c r="B827" s="10"/>
      <c r="C827" s="9"/>
      <c r="D827" s="10"/>
      <c r="E827" s="11"/>
      <c r="F827" s="20"/>
      <c r="G827" s="20"/>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row>
    <row r="828" spans="1:36" ht="15.75" customHeight="1">
      <c r="A828" s="9"/>
      <c r="B828" s="10"/>
      <c r="C828" s="9"/>
      <c r="D828" s="10"/>
      <c r="E828" s="11"/>
      <c r="F828" s="20"/>
      <c r="G828" s="20"/>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row>
    <row r="829" spans="1:36" ht="15.75" customHeight="1">
      <c r="A829" s="9"/>
      <c r="B829" s="10"/>
      <c r="C829" s="9"/>
      <c r="D829" s="10"/>
      <c r="E829" s="11"/>
      <c r="F829" s="20"/>
      <c r="G829" s="20"/>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row>
    <row r="830" spans="1:36" ht="15.75" customHeight="1">
      <c r="A830" s="9"/>
      <c r="B830" s="10"/>
      <c r="C830" s="9"/>
      <c r="D830" s="10"/>
      <c r="E830" s="11"/>
      <c r="F830" s="20"/>
      <c r="G830" s="20"/>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row>
    <row r="831" spans="1:36" ht="15.75" customHeight="1">
      <c r="A831" s="9"/>
      <c r="B831" s="10"/>
      <c r="C831" s="9"/>
      <c r="D831" s="10"/>
      <c r="E831" s="11"/>
      <c r="F831" s="20"/>
      <c r="G831" s="20"/>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row>
    <row r="832" spans="1:36" ht="15.75" customHeight="1">
      <c r="A832" s="9"/>
      <c r="B832" s="10"/>
      <c r="C832" s="9"/>
      <c r="D832" s="10"/>
      <c r="E832" s="11"/>
      <c r="F832" s="20"/>
      <c r="G832" s="20"/>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row>
    <row r="833" spans="1:36" ht="15.75" customHeight="1">
      <c r="A833" s="9"/>
      <c r="B833" s="10"/>
      <c r="C833" s="9"/>
      <c r="D833" s="10"/>
      <c r="E833" s="11"/>
      <c r="F833" s="20"/>
      <c r="G833" s="20"/>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row>
    <row r="834" spans="1:36" ht="15.75" customHeight="1">
      <c r="A834" s="9"/>
      <c r="B834" s="10"/>
      <c r="C834" s="9"/>
      <c r="D834" s="10"/>
      <c r="E834" s="11"/>
      <c r="F834" s="20"/>
      <c r="G834" s="20"/>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row>
    <row r="835" spans="1:36" ht="15.75" customHeight="1">
      <c r="A835" s="9"/>
      <c r="B835" s="10"/>
      <c r="C835" s="9"/>
      <c r="D835" s="10"/>
      <c r="E835" s="11"/>
      <c r="F835" s="20"/>
      <c r="G835" s="20"/>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row>
    <row r="836" spans="1:36" ht="15.75" customHeight="1">
      <c r="A836" s="9"/>
      <c r="B836" s="10"/>
      <c r="C836" s="9"/>
      <c r="D836" s="10"/>
      <c r="E836" s="11"/>
      <c r="F836" s="20"/>
      <c r="G836" s="20"/>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row>
    <row r="837" spans="1:36" ht="15.75" customHeight="1">
      <c r="A837" s="9"/>
      <c r="B837" s="10"/>
      <c r="C837" s="9"/>
      <c r="D837" s="10"/>
      <c r="E837" s="11"/>
      <c r="F837" s="20"/>
      <c r="G837" s="20"/>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row>
    <row r="838" spans="1:36" ht="15.75" customHeight="1">
      <c r="A838" s="9"/>
      <c r="B838" s="10"/>
      <c r="C838" s="9"/>
      <c r="D838" s="10"/>
      <c r="E838" s="11"/>
      <c r="F838" s="20"/>
      <c r="G838" s="20"/>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row>
    <row r="839" spans="1:36" ht="15.75" customHeight="1">
      <c r="A839" s="9"/>
      <c r="B839" s="10"/>
      <c r="C839" s="9"/>
      <c r="D839" s="10"/>
      <c r="E839" s="11"/>
      <c r="F839" s="20"/>
      <c r="G839" s="20"/>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row>
    <row r="840" spans="1:36" ht="15.75" customHeight="1">
      <c r="A840" s="9"/>
      <c r="B840" s="10"/>
      <c r="C840" s="9"/>
      <c r="D840" s="10"/>
      <c r="E840" s="11"/>
      <c r="F840" s="20"/>
      <c r="G840" s="20"/>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row>
    <row r="841" spans="1:36" ht="15.75" customHeight="1">
      <c r="A841" s="9"/>
      <c r="B841" s="10"/>
      <c r="C841" s="9"/>
      <c r="D841" s="10"/>
      <c r="E841" s="11"/>
      <c r="F841" s="20"/>
      <c r="G841" s="20"/>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row>
    <row r="842" spans="1:36" ht="15.75" customHeight="1">
      <c r="A842" s="9"/>
      <c r="B842" s="10"/>
      <c r="C842" s="9"/>
      <c r="D842" s="10"/>
      <c r="E842" s="11"/>
      <c r="F842" s="20"/>
      <c r="G842" s="20"/>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row>
    <row r="843" spans="1:36" ht="15.75" customHeight="1">
      <c r="A843" s="9"/>
      <c r="B843" s="10"/>
      <c r="C843" s="9"/>
      <c r="D843" s="10"/>
      <c r="E843" s="11"/>
      <c r="F843" s="20"/>
      <c r="G843" s="20"/>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row>
    <row r="844" spans="1:36" ht="15.75" customHeight="1">
      <c r="A844" s="9"/>
      <c r="B844" s="10"/>
      <c r="C844" s="9"/>
      <c r="D844" s="10"/>
      <c r="E844" s="11"/>
      <c r="F844" s="20"/>
      <c r="G844" s="20"/>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row>
    <row r="845" spans="1:36" ht="15.75" customHeight="1">
      <c r="A845" s="9"/>
      <c r="B845" s="10"/>
      <c r="C845" s="9"/>
      <c r="D845" s="10"/>
      <c r="E845" s="11"/>
      <c r="F845" s="20"/>
      <c r="G845" s="20"/>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row>
    <row r="846" spans="1:36" ht="15.75" customHeight="1">
      <c r="A846" s="9"/>
      <c r="B846" s="10"/>
      <c r="C846" s="9"/>
      <c r="D846" s="10"/>
      <c r="E846" s="11"/>
      <c r="F846" s="20"/>
      <c r="G846" s="20"/>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row>
    <row r="847" spans="1:36" ht="15.75" customHeight="1">
      <c r="A847" s="9"/>
      <c r="B847" s="10"/>
      <c r="C847" s="9"/>
      <c r="D847" s="10"/>
      <c r="E847" s="11"/>
      <c r="F847" s="20"/>
      <c r="G847" s="20"/>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row>
    <row r="848" spans="1:36" ht="15.75" customHeight="1">
      <c r="A848" s="9"/>
      <c r="B848" s="10"/>
      <c r="C848" s="9"/>
      <c r="D848" s="10"/>
      <c r="E848" s="11"/>
      <c r="F848" s="20"/>
      <c r="G848" s="20"/>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row>
    <row r="849" spans="1:36" ht="15.75" customHeight="1">
      <c r="A849" s="9"/>
      <c r="B849" s="10"/>
      <c r="C849" s="9"/>
      <c r="D849" s="10"/>
      <c r="E849" s="11"/>
      <c r="F849" s="20"/>
      <c r="G849" s="20"/>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row>
    <row r="850" spans="1:36" ht="15.75" customHeight="1">
      <c r="A850" s="9"/>
      <c r="B850" s="10"/>
      <c r="C850" s="9"/>
      <c r="D850" s="10"/>
      <c r="E850" s="11"/>
      <c r="F850" s="20"/>
      <c r="G850" s="20"/>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row>
    <row r="851" spans="1:36" ht="15.75" customHeight="1">
      <c r="A851" s="9"/>
      <c r="B851" s="10"/>
      <c r="C851" s="9"/>
      <c r="D851" s="10"/>
      <c r="E851" s="11"/>
      <c r="F851" s="20"/>
      <c r="G851" s="20"/>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row>
    <row r="852" spans="1:36" ht="15.75" customHeight="1">
      <c r="A852" s="9"/>
      <c r="B852" s="10"/>
      <c r="C852" s="9"/>
      <c r="D852" s="10"/>
      <c r="E852" s="11"/>
      <c r="F852" s="20"/>
      <c r="G852" s="20"/>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row>
    <row r="853" spans="1:36" ht="15.75" customHeight="1">
      <c r="A853" s="9"/>
      <c r="B853" s="10"/>
      <c r="C853" s="9"/>
      <c r="D853" s="10"/>
      <c r="E853" s="11"/>
      <c r="F853" s="20"/>
      <c r="G853" s="20"/>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row>
    <row r="854" spans="1:36" ht="15.75" customHeight="1">
      <c r="A854" s="9"/>
      <c r="B854" s="10"/>
      <c r="C854" s="9"/>
      <c r="D854" s="10"/>
      <c r="E854" s="11"/>
      <c r="F854" s="20"/>
      <c r="G854" s="20"/>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row>
    <row r="855" spans="1:36" ht="15.75" customHeight="1">
      <c r="A855" s="9"/>
      <c r="B855" s="10"/>
      <c r="C855" s="9"/>
      <c r="D855" s="10"/>
      <c r="E855" s="11"/>
      <c r="F855" s="20"/>
      <c r="G855" s="20"/>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row>
    <row r="856" spans="1:36" ht="15.75" customHeight="1">
      <c r="A856" s="9"/>
      <c r="B856" s="10"/>
      <c r="C856" s="9"/>
      <c r="D856" s="10"/>
      <c r="E856" s="11"/>
      <c r="F856" s="20"/>
      <c r="G856" s="20"/>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row>
    <row r="857" spans="1:36" ht="15.75" customHeight="1">
      <c r="A857" s="9"/>
      <c r="B857" s="10"/>
      <c r="C857" s="9"/>
      <c r="D857" s="10"/>
      <c r="E857" s="11"/>
      <c r="F857" s="20"/>
      <c r="G857" s="20"/>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row>
    <row r="858" spans="1:36" ht="15.75" customHeight="1">
      <c r="A858" s="9"/>
      <c r="B858" s="10"/>
      <c r="C858" s="9"/>
      <c r="D858" s="10"/>
      <c r="E858" s="11"/>
      <c r="F858" s="20"/>
      <c r="G858" s="20"/>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row>
    <row r="859" spans="1:36" ht="15.75" customHeight="1">
      <c r="A859" s="9"/>
      <c r="B859" s="10"/>
      <c r="C859" s="9"/>
      <c r="D859" s="10"/>
      <c r="E859" s="11"/>
      <c r="F859" s="20"/>
      <c r="G859" s="20"/>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row>
    <row r="860" spans="1:36" ht="15.75" customHeight="1">
      <c r="A860" s="9"/>
      <c r="B860" s="10"/>
      <c r="C860" s="9"/>
      <c r="D860" s="10"/>
      <c r="E860" s="11"/>
      <c r="F860" s="20"/>
      <c r="G860" s="20"/>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row>
    <row r="861" spans="1:36" ht="15.75" customHeight="1">
      <c r="A861" s="9"/>
      <c r="B861" s="10"/>
      <c r="C861" s="9"/>
      <c r="D861" s="10"/>
      <c r="E861" s="11"/>
      <c r="F861" s="20"/>
      <c r="G861" s="20"/>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row>
    <row r="862" spans="1:36" ht="15.75" customHeight="1">
      <c r="A862" s="9"/>
      <c r="B862" s="10"/>
      <c r="C862" s="9"/>
      <c r="D862" s="10"/>
      <c r="E862" s="11"/>
      <c r="F862" s="20"/>
      <c r="G862" s="20"/>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row>
    <row r="863" spans="1:36" ht="15.75" customHeight="1">
      <c r="A863" s="9"/>
      <c r="B863" s="10"/>
      <c r="C863" s="9"/>
      <c r="D863" s="10"/>
      <c r="E863" s="11"/>
      <c r="F863" s="20"/>
      <c r="G863" s="20"/>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row>
    <row r="864" spans="1:36" ht="15.75" customHeight="1">
      <c r="A864" s="9"/>
      <c r="B864" s="10"/>
      <c r="C864" s="9"/>
      <c r="D864" s="10"/>
      <c r="E864" s="11"/>
      <c r="F864" s="20"/>
      <c r="G864" s="20"/>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row>
    <row r="865" spans="1:36" ht="15.75" customHeight="1">
      <c r="A865" s="9"/>
      <c r="B865" s="10"/>
      <c r="C865" s="9"/>
      <c r="D865" s="10"/>
      <c r="E865" s="11"/>
      <c r="F865" s="20"/>
      <c r="G865" s="20"/>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row>
    <row r="866" spans="1:36" ht="15.75" customHeight="1">
      <c r="A866" s="9"/>
      <c r="B866" s="10"/>
      <c r="C866" s="9"/>
      <c r="D866" s="10"/>
      <c r="E866" s="11"/>
      <c r="F866" s="20"/>
      <c r="G866" s="20"/>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row>
    <row r="867" spans="1:36" ht="15.75" customHeight="1">
      <c r="A867" s="9"/>
      <c r="B867" s="10"/>
      <c r="C867" s="9"/>
      <c r="D867" s="10"/>
      <c r="E867" s="11"/>
      <c r="F867" s="20"/>
      <c r="G867" s="20"/>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row>
    <row r="868" spans="1:36" ht="15.75" customHeight="1">
      <c r="A868" s="9"/>
      <c r="B868" s="10"/>
      <c r="C868" s="9"/>
      <c r="D868" s="10"/>
      <c r="E868" s="11"/>
      <c r="F868" s="20"/>
      <c r="G868" s="20"/>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row>
    <row r="869" spans="1:36" ht="15.75" customHeight="1">
      <c r="A869" s="9"/>
      <c r="B869" s="10"/>
      <c r="C869" s="9"/>
      <c r="D869" s="10"/>
      <c r="E869" s="11"/>
      <c r="F869" s="20"/>
      <c r="G869" s="20"/>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row>
    <row r="870" spans="1:36" ht="15.75" customHeight="1">
      <c r="A870" s="9"/>
      <c r="B870" s="10"/>
      <c r="C870" s="9"/>
      <c r="D870" s="10"/>
      <c r="E870" s="11"/>
      <c r="F870" s="20"/>
      <c r="G870" s="20"/>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row>
    <row r="871" spans="1:36" ht="15.75" customHeight="1">
      <c r="A871" s="9"/>
      <c r="B871" s="10"/>
      <c r="C871" s="9"/>
      <c r="D871" s="10"/>
      <c r="E871" s="11"/>
      <c r="F871" s="20"/>
      <c r="G871" s="20"/>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row>
    <row r="872" spans="1:36" ht="15.75" customHeight="1">
      <c r="A872" s="9"/>
      <c r="B872" s="10"/>
      <c r="C872" s="9"/>
      <c r="D872" s="10"/>
      <c r="E872" s="11"/>
      <c r="F872" s="20"/>
      <c r="G872" s="20"/>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row>
    <row r="873" spans="1:36" ht="15.75" customHeight="1">
      <c r="A873" s="9"/>
      <c r="B873" s="10"/>
      <c r="C873" s="9"/>
      <c r="D873" s="10"/>
      <c r="E873" s="11"/>
      <c r="F873" s="20"/>
      <c r="G873" s="20"/>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row>
    <row r="874" spans="1:36" ht="15.75" customHeight="1">
      <c r="A874" s="9"/>
      <c r="B874" s="10"/>
      <c r="C874" s="9"/>
      <c r="D874" s="10"/>
      <c r="E874" s="11"/>
      <c r="F874" s="20"/>
      <c r="G874" s="20"/>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row>
    <row r="875" spans="1:36" ht="15.75" customHeight="1">
      <c r="A875" s="9"/>
      <c r="B875" s="10"/>
      <c r="C875" s="9"/>
      <c r="D875" s="10"/>
      <c r="E875" s="11"/>
      <c r="F875" s="20"/>
      <c r="G875" s="20"/>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row>
    <row r="876" spans="1:36" ht="15.75" customHeight="1">
      <c r="A876" s="9"/>
      <c r="B876" s="10"/>
      <c r="C876" s="9"/>
      <c r="D876" s="10"/>
      <c r="E876" s="11"/>
      <c r="F876" s="20"/>
      <c r="G876" s="20"/>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row>
    <row r="877" spans="1:36" ht="15.75" customHeight="1">
      <c r="A877" s="9"/>
      <c r="B877" s="10"/>
      <c r="C877" s="9"/>
      <c r="D877" s="10"/>
      <c r="E877" s="11"/>
      <c r="F877" s="20"/>
      <c r="G877" s="20"/>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row>
    <row r="878" spans="1:36" ht="15.75" customHeight="1">
      <c r="A878" s="9"/>
      <c r="B878" s="10"/>
      <c r="C878" s="9"/>
      <c r="D878" s="10"/>
      <c r="E878" s="11"/>
      <c r="F878" s="20"/>
      <c r="G878" s="20"/>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row>
    <row r="879" spans="1:36" ht="15.75" customHeight="1">
      <c r="A879" s="9"/>
      <c r="B879" s="10"/>
      <c r="C879" s="9"/>
      <c r="D879" s="10"/>
      <c r="E879" s="11"/>
      <c r="F879" s="20"/>
      <c r="G879" s="20"/>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row>
    <row r="880" spans="1:36" ht="15.75" customHeight="1">
      <c r="A880" s="9"/>
      <c r="B880" s="10"/>
      <c r="C880" s="9"/>
      <c r="D880" s="10"/>
      <c r="E880" s="11"/>
      <c r="F880" s="20"/>
      <c r="G880" s="20"/>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row>
    <row r="881" spans="1:36" ht="15.75" customHeight="1">
      <c r="A881" s="9"/>
      <c r="B881" s="10"/>
      <c r="C881" s="9"/>
      <c r="D881" s="10"/>
      <c r="E881" s="11"/>
      <c r="F881" s="20"/>
      <c r="G881" s="20"/>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row>
    <row r="882" spans="1:36" ht="15.75" customHeight="1">
      <c r="A882" s="9"/>
      <c r="B882" s="10"/>
      <c r="C882" s="9"/>
      <c r="D882" s="10"/>
      <c r="E882" s="11"/>
      <c r="F882" s="20"/>
      <c r="G882" s="20"/>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row>
    <row r="883" spans="1:36" ht="15.75" customHeight="1">
      <c r="A883" s="9"/>
      <c r="B883" s="10"/>
      <c r="C883" s="9"/>
      <c r="D883" s="10"/>
      <c r="E883" s="11"/>
      <c r="F883" s="20"/>
      <c r="G883" s="20"/>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row>
    <row r="884" spans="1:36" ht="15.75" customHeight="1">
      <c r="A884" s="9"/>
      <c r="B884" s="10"/>
      <c r="C884" s="9"/>
      <c r="D884" s="10"/>
      <c r="E884" s="11"/>
      <c r="F884" s="20"/>
      <c r="G884" s="20"/>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row>
    <row r="885" spans="1:36" ht="15.75" customHeight="1">
      <c r="A885" s="9"/>
      <c r="B885" s="10"/>
      <c r="C885" s="9"/>
      <c r="D885" s="10"/>
      <c r="E885" s="11"/>
      <c r="F885" s="20"/>
      <c r="G885" s="20"/>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row>
    <row r="886" spans="1:36" ht="15.75" customHeight="1">
      <c r="A886" s="9"/>
      <c r="B886" s="10"/>
      <c r="C886" s="9"/>
      <c r="D886" s="10"/>
      <c r="E886" s="11"/>
      <c r="F886" s="20"/>
      <c r="G886" s="20"/>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row>
    <row r="887" spans="1:36" ht="15.75" customHeight="1">
      <c r="A887" s="9"/>
      <c r="B887" s="10"/>
      <c r="C887" s="9"/>
      <c r="D887" s="10"/>
      <c r="E887" s="11"/>
      <c r="F887" s="20"/>
      <c r="G887" s="20"/>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row>
    <row r="888" spans="1:36" ht="15.75" customHeight="1">
      <c r="A888" s="9"/>
      <c r="B888" s="10"/>
      <c r="C888" s="9"/>
      <c r="D888" s="10"/>
      <c r="E888" s="11"/>
      <c r="F888" s="20"/>
      <c r="G888" s="20"/>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row>
    <row r="889" spans="1:36" ht="15.75" customHeight="1">
      <c r="A889" s="9"/>
      <c r="B889" s="10"/>
      <c r="C889" s="9"/>
      <c r="D889" s="10"/>
      <c r="E889" s="11"/>
      <c r="F889" s="20"/>
      <c r="G889" s="20"/>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row>
    <row r="890" spans="1:36" ht="15.75" customHeight="1">
      <c r="A890" s="9"/>
      <c r="B890" s="10"/>
      <c r="C890" s="9"/>
      <c r="D890" s="10"/>
      <c r="E890" s="11"/>
      <c r="F890" s="20"/>
      <c r="G890" s="20"/>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row>
    <row r="891" spans="1:36" ht="15.75" customHeight="1">
      <c r="A891" s="9"/>
      <c r="B891" s="10"/>
      <c r="C891" s="9"/>
      <c r="D891" s="10"/>
      <c r="E891" s="11"/>
      <c r="F891" s="20"/>
      <c r="G891" s="20"/>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row>
    <row r="892" spans="1:36" ht="15.75" customHeight="1">
      <c r="A892" s="9"/>
      <c r="B892" s="10"/>
      <c r="C892" s="9"/>
      <c r="D892" s="10"/>
      <c r="E892" s="11"/>
      <c r="F892" s="20"/>
      <c r="G892" s="20"/>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row>
    <row r="893" spans="1:36" ht="15.75" customHeight="1">
      <c r="A893" s="9"/>
      <c r="B893" s="10"/>
      <c r="C893" s="9"/>
      <c r="D893" s="10"/>
      <c r="E893" s="11"/>
      <c r="F893" s="20"/>
      <c r="G893" s="20"/>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row>
    <row r="894" spans="1:36" ht="15.75" customHeight="1">
      <c r="A894" s="9"/>
      <c r="B894" s="10"/>
      <c r="C894" s="9"/>
      <c r="D894" s="10"/>
      <c r="E894" s="11"/>
      <c r="F894" s="20"/>
      <c r="G894" s="20"/>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row>
    <row r="895" spans="1:36" ht="15.75" customHeight="1">
      <c r="A895" s="9"/>
      <c r="B895" s="10"/>
      <c r="C895" s="9"/>
      <c r="D895" s="10"/>
      <c r="E895" s="11"/>
      <c r="F895" s="20"/>
      <c r="G895" s="20"/>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row>
    <row r="896" spans="1:36" ht="15.75" customHeight="1">
      <c r="A896" s="9"/>
      <c r="B896" s="10"/>
      <c r="C896" s="9"/>
      <c r="D896" s="10"/>
      <c r="E896" s="11"/>
      <c r="F896" s="20"/>
      <c r="G896" s="20"/>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row>
    <row r="897" spans="1:36" ht="15.75" customHeight="1">
      <c r="A897" s="9"/>
      <c r="B897" s="10"/>
      <c r="C897" s="9"/>
      <c r="D897" s="10"/>
      <c r="E897" s="11"/>
      <c r="F897" s="20"/>
      <c r="G897" s="20"/>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row>
    <row r="898" spans="1:36" ht="15.75" customHeight="1">
      <c r="A898" s="9"/>
      <c r="B898" s="10"/>
      <c r="C898" s="9"/>
      <c r="D898" s="10"/>
      <c r="E898" s="11"/>
      <c r="F898" s="20"/>
      <c r="G898" s="20"/>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row>
    <row r="899" spans="1:36" ht="15.75" customHeight="1">
      <c r="A899" s="9"/>
      <c r="B899" s="10"/>
      <c r="C899" s="9"/>
      <c r="D899" s="10"/>
      <c r="E899" s="11"/>
      <c r="F899" s="20"/>
      <c r="G899" s="20"/>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row>
    <row r="900" spans="1:36" ht="15.75" customHeight="1">
      <c r="A900" s="9"/>
      <c r="B900" s="10"/>
      <c r="C900" s="9"/>
      <c r="D900" s="10"/>
      <c r="E900" s="11"/>
      <c r="F900" s="20"/>
      <c r="G900" s="20"/>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row>
    <row r="901" spans="1:36" ht="15.75" customHeight="1">
      <c r="A901" s="9"/>
      <c r="B901" s="10"/>
      <c r="C901" s="9"/>
      <c r="D901" s="10"/>
      <c r="E901" s="11"/>
      <c r="F901" s="20"/>
      <c r="G901" s="20"/>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row>
    <row r="902" spans="1:36" ht="15.75" customHeight="1">
      <c r="A902" s="9"/>
      <c r="B902" s="10"/>
      <c r="C902" s="9"/>
      <c r="D902" s="10"/>
      <c r="E902" s="11"/>
      <c r="F902" s="20"/>
      <c r="G902" s="20"/>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row>
    <row r="903" spans="1:36" ht="15.75" customHeight="1">
      <c r="A903" s="9"/>
      <c r="B903" s="10"/>
      <c r="C903" s="9"/>
      <c r="D903" s="10"/>
      <c r="E903" s="11"/>
      <c r="F903" s="20"/>
      <c r="G903" s="20"/>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row>
    <row r="904" spans="1:36" ht="15.75" customHeight="1">
      <c r="A904" s="9"/>
      <c r="B904" s="10"/>
      <c r="C904" s="9"/>
      <c r="D904" s="10"/>
      <c r="E904" s="11"/>
      <c r="F904" s="20"/>
      <c r="G904" s="20"/>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row>
    <row r="905" spans="1:36" ht="15.75" customHeight="1">
      <c r="A905" s="9"/>
      <c r="B905" s="10"/>
      <c r="C905" s="9"/>
      <c r="D905" s="10"/>
      <c r="E905" s="11"/>
      <c r="F905" s="20"/>
      <c r="G905" s="20"/>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row>
    <row r="906" spans="1:36" ht="15.75" customHeight="1">
      <c r="A906" s="9"/>
      <c r="B906" s="10"/>
      <c r="C906" s="9"/>
      <c r="D906" s="10"/>
      <c r="E906" s="11"/>
      <c r="F906" s="20"/>
      <c r="G906" s="20"/>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row>
    <row r="907" spans="1:36" ht="15.75" customHeight="1">
      <c r="A907" s="9"/>
      <c r="B907" s="10"/>
      <c r="C907" s="9"/>
      <c r="D907" s="10"/>
      <c r="E907" s="11"/>
      <c r="F907" s="20"/>
      <c r="G907" s="20"/>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row>
    <row r="908" spans="1:36" ht="15.75" customHeight="1">
      <c r="A908" s="9"/>
      <c r="B908" s="10"/>
      <c r="C908" s="9"/>
      <c r="D908" s="10"/>
      <c r="E908" s="11"/>
      <c r="F908" s="20"/>
      <c r="G908" s="20"/>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row>
    <row r="909" spans="1:36" ht="15.75" customHeight="1">
      <c r="A909" s="9"/>
      <c r="B909" s="10"/>
      <c r="C909" s="9"/>
      <c r="D909" s="10"/>
      <c r="E909" s="11"/>
      <c r="F909" s="20"/>
      <c r="G909" s="20"/>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row>
    <row r="910" spans="1:36" ht="15.75" customHeight="1">
      <c r="A910" s="9"/>
      <c r="B910" s="10"/>
      <c r="C910" s="9"/>
      <c r="D910" s="10"/>
      <c r="E910" s="11"/>
      <c r="F910" s="20"/>
      <c r="G910" s="20"/>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row>
    <row r="911" spans="1:36" ht="15.75" customHeight="1">
      <c r="A911" s="9"/>
      <c r="B911" s="10"/>
      <c r="C911" s="9"/>
      <c r="D911" s="10"/>
      <c r="E911" s="11"/>
      <c r="F911" s="20"/>
      <c r="G911" s="20"/>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row>
    <row r="912" spans="1:36" ht="15.75" customHeight="1">
      <c r="A912" s="9"/>
      <c r="B912" s="10"/>
      <c r="C912" s="9"/>
      <c r="D912" s="10"/>
      <c r="E912" s="11"/>
      <c r="F912" s="20"/>
      <c r="G912" s="20"/>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row>
    <row r="913" spans="1:36" ht="15.75" customHeight="1">
      <c r="A913" s="9"/>
      <c r="B913" s="10"/>
      <c r="C913" s="9"/>
      <c r="D913" s="10"/>
      <c r="E913" s="11"/>
      <c r="F913" s="20"/>
      <c r="G913" s="20"/>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row>
    <row r="914" spans="1:36" ht="15.75" customHeight="1">
      <c r="A914" s="9"/>
      <c r="B914" s="10"/>
      <c r="C914" s="9"/>
      <c r="D914" s="10"/>
      <c r="E914" s="11"/>
      <c r="F914" s="20"/>
      <c r="G914" s="20"/>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row>
    <row r="915" spans="1:36" ht="15.75" customHeight="1">
      <c r="A915" s="9"/>
      <c r="B915" s="10"/>
      <c r="C915" s="9"/>
      <c r="D915" s="10"/>
      <c r="E915" s="11"/>
      <c r="F915" s="20"/>
      <c r="G915" s="20"/>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row>
    <row r="916" spans="1:36" ht="15.75" customHeight="1">
      <c r="A916" s="9"/>
      <c r="B916" s="10"/>
      <c r="C916" s="9"/>
      <c r="D916" s="10"/>
      <c r="E916" s="11"/>
      <c r="F916" s="20"/>
      <c r="G916" s="20"/>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row>
    <row r="917" spans="1:36" ht="15.75" customHeight="1">
      <c r="A917" s="9"/>
      <c r="B917" s="10"/>
      <c r="C917" s="9"/>
      <c r="D917" s="10"/>
      <c r="E917" s="11"/>
      <c r="F917" s="20"/>
      <c r="G917" s="20"/>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row>
    <row r="918" spans="1:36" ht="15.75" customHeight="1">
      <c r="A918" s="9"/>
      <c r="B918" s="10"/>
      <c r="C918" s="9"/>
      <c r="D918" s="10"/>
      <c r="E918" s="11"/>
      <c r="F918" s="20"/>
      <c r="G918" s="20"/>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row>
    <row r="919" spans="1:36" ht="15.75" customHeight="1">
      <c r="A919" s="9"/>
      <c r="B919" s="10"/>
      <c r="C919" s="9"/>
      <c r="D919" s="10"/>
      <c r="E919" s="11"/>
      <c r="F919" s="20"/>
      <c r="G919" s="20"/>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row>
    <row r="920" spans="1:36" ht="15.75" customHeight="1">
      <c r="A920" s="9"/>
      <c r="B920" s="10"/>
      <c r="C920" s="9"/>
      <c r="D920" s="10"/>
      <c r="E920" s="11"/>
      <c r="F920" s="20"/>
      <c r="G920" s="20"/>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row>
    <row r="921" spans="1:36" ht="15.75" customHeight="1">
      <c r="A921" s="9"/>
      <c r="B921" s="10"/>
      <c r="C921" s="9"/>
      <c r="D921" s="10"/>
      <c r="E921" s="11"/>
      <c r="F921" s="20"/>
      <c r="G921" s="20"/>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row>
    <row r="922" spans="1:36" ht="15.75" customHeight="1">
      <c r="A922" s="9"/>
      <c r="B922" s="10"/>
      <c r="C922" s="9"/>
      <c r="D922" s="10"/>
      <c r="E922" s="11"/>
      <c r="F922" s="20"/>
      <c r="G922" s="20"/>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row>
    <row r="923" spans="1:36" ht="15.75" customHeight="1">
      <c r="A923" s="9"/>
      <c r="B923" s="10"/>
      <c r="C923" s="9"/>
      <c r="D923" s="10"/>
      <c r="E923" s="11"/>
      <c r="F923" s="20"/>
      <c r="G923" s="20"/>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row>
    <row r="924" spans="1:36" ht="15.75" customHeight="1">
      <c r="A924" s="9"/>
      <c r="B924" s="10"/>
      <c r="C924" s="9"/>
      <c r="D924" s="10"/>
      <c r="E924" s="11"/>
      <c r="F924" s="20"/>
      <c r="G924" s="20"/>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row>
    <row r="925" spans="1:36" ht="15.75" customHeight="1">
      <c r="A925" s="9"/>
      <c r="B925" s="10"/>
      <c r="C925" s="9"/>
      <c r="D925" s="10"/>
      <c r="E925" s="11"/>
      <c r="F925" s="20"/>
      <c r="G925" s="20"/>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row>
    <row r="926" spans="1:36" ht="15.75" customHeight="1">
      <c r="A926" s="9"/>
      <c r="B926" s="10"/>
      <c r="C926" s="9"/>
      <c r="D926" s="10"/>
      <c r="E926" s="11"/>
      <c r="F926" s="20"/>
      <c r="G926" s="20"/>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row>
    <row r="927" spans="1:36" ht="15.75" customHeight="1">
      <c r="A927" s="9"/>
      <c r="B927" s="10"/>
      <c r="C927" s="9"/>
      <c r="D927" s="10"/>
      <c r="E927" s="11"/>
      <c r="F927" s="20"/>
      <c r="G927" s="20"/>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row>
    <row r="928" spans="1:36" ht="15.75" customHeight="1">
      <c r="A928" s="9"/>
      <c r="B928" s="10"/>
      <c r="C928" s="9"/>
      <c r="D928" s="10"/>
      <c r="E928" s="11"/>
      <c r="F928" s="20"/>
      <c r="G928" s="20"/>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row>
    <row r="929" spans="1:36" ht="15.75" customHeight="1">
      <c r="A929" s="9"/>
      <c r="B929" s="10"/>
      <c r="C929" s="9"/>
      <c r="D929" s="10"/>
      <c r="E929" s="11"/>
      <c r="F929" s="20"/>
      <c r="G929" s="20"/>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row>
    <row r="930" spans="1:36" ht="15.75" customHeight="1">
      <c r="A930" s="9"/>
      <c r="B930" s="10"/>
      <c r="C930" s="9"/>
      <c r="D930" s="10"/>
      <c r="E930" s="11"/>
      <c r="F930" s="20"/>
      <c r="G930" s="20"/>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row>
    <row r="931" spans="1:36" ht="15.75" customHeight="1">
      <c r="A931" s="9"/>
      <c r="B931" s="10"/>
      <c r="C931" s="9"/>
      <c r="D931" s="10"/>
      <c r="E931" s="11"/>
      <c r="F931" s="20"/>
      <c r="G931" s="20"/>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row>
    <row r="932" spans="1:36" ht="15.75" customHeight="1">
      <c r="A932" s="9"/>
      <c r="B932" s="10"/>
      <c r="C932" s="9"/>
      <c r="D932" s="10"/>
      <c r="E932" s="11"/>
      <c r="F932" s="20"/>
      <c r="G932" s="20"/>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row>
    <row r="933" spans="1:36" ht="15.75" customHeight="1">
      <c r="A933" s="9"/>
      <c r="B933" s="10"/>
      <c r="C933" s="9"/>
      <c r="D933" s="10"/>
      <c r="E933" s="11"/>
      <c r="F933" s="20"/>
      <c r="G933" s="20"/>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row>
    <row r="934" spans="1:36" ht="15.75" customHeight="1">
      <c r="A934" s="9"/>
      <c r="B934" s="10"/>
      <c r="C934" s="9"/>
      <c r="D934" s="10"/>
      <c r="E934" s="11"/>
      <c r="F934" s="20"/>
      <c r="G934" s="20"/>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row>
    <row r="935" spans="1:36" ht="15.75" customHeight="1">
      <c r="A935" s="9"/>
      <c r="B935" s="10"/>
      <c r="C935" s="9"/>
      <c r="D935" s="10"/>
      <c r="E935" s="11"/>
      <c r="F935" s="20"/>
      <c r="G935" s="20"/>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row>
    <row r="936" spans="1:36" ht="15.75" customHeight="1">
      <c r="A936" s="9"/>
      <c r="B936" s="10"/>
      <c r="C936" s="9"/>
      <c r="D936" s="10"/>
      <c r="E936" s="11"/>
      <c r="F936" s="20"/>
      <c r="G936" s="20"/>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row>
    <row r="937" spans="1:36" ht="15.75" customHeight="1">
      <c r="A937" s="9"/>
      <c r="B937" s="10"/>
      <c r="C937" s="9"/>
      <c r="D937" s="10"/>
      <c r="E937" s="11"/>
      <c r="F937" s="20"/>
      <c r="G937" s="20"/>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row>
    <row r="938" spans="1:36" ht="15.75" customHeight="1">
      <c r="A938" s="9"/>
      <c r="B938" s="10"/>
      <c r="C938" s="9"/>
      <c r="D938" s="10"/>
      <c r="E938" s="11"/>
      <c r="F938" s="20"/>
      <c r="G938" s="20"/>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row>
    <row r="939" spans="1:36" ht="15.75" customHeight="1">
      <c r="A939" s="9"/>
      <c r="B939" s="10"/>
      <c r="C939" s="9"/>
      <c r="D939" s="10"/>
      <c r="E939" s="11"/>
      <c r="F939" s="20"/>
      <c r="G939" s="20"/>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row>
    <row r="940" spans="1:36" ht="15.75" customHeight="1">
      <c r="A940" s="9"/>
      <c r="B940" s="10"/>
      <c r="C940" s="9"/>
      <c r="D940" s="10"/>
      <c r="E940" s="11"/>
      <c r="F940" s="20"/>
      <c r="G940" s="20"/>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row>
    <row r="941" spans="1:36" ht="15.75" customHeight="1">
      <c r="A941" s="9"/>
      <c r="B941" s="10"/>
      <c r="C941" s="9"/>
      <c r="D941" s="10"/>
      <c r="E941" s="11"/>
      <c r="F941" s="20"/>
      <c r="G941" s="20"/>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row>
    <row r="942" spans="1:36" ht="15.75" customHeight="1">
      <c r="A942" s="9"/>
      <c r="B942" s="10"/>
      <c r="C942" s="9"/>
      <c r="D942" s="10"/>
      <c r="E942" s="11"/>
      <c r="F942" s="20"/>
      <c r="G942" s="20"/>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row>
    <row r="943" spans="1:36" ht="15.75" customHeight="1">
      <c r="A943" s="9"/>
      <c r="B943" s="10"/>
      <c r="C943" s="9"/>
      <c r="D943" s="10"/>
      <c r="E943" s="11"/>
      <c r="F943" s="20"/>
      <c r="G943" s="20"/>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row>
    <row r="944" spans="1:36" ht="15.75" customHeight="1">
      <c r="A944" s="9"/>
      <c r="B944" s="10"/>
      <c r="C944" s="9"/>
      <c r="D944" s="10"/>
      <c r="E944" s="11"/>
      <c r="F944" s="20"/>
      <c r="G944" s="20"/>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row>
    <row r="945" spans="1:36" ht="15.75" customHeight="1">
      <c r="A945" s="9"/>
      <c r="B945" s="10"/>
      <c r="C945" s="9"/>
      <c r="D945" s="10"/>
      <c r="E945" s="11"/>
      <c r="F945" s="20"/>
      <c r="G945" s="20"/>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row>
    <row r="946" spans="1:36" ht="15.75" customHeight="1">
      <c r="A946" s="9"/>
      <c r="B946" s="10"/>
      <c r="C946" s="9"/>
      <c r="D946" s="10"/>
      <c r="E946" s="11"/>
      <c r="F946" s="20"/>
      <c r="G946" s="20"/>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row>
    <row r="947" spans="1:36" ht="15.75" customHeight="1">
      <c r="A947" s="9"/>
      <c r="B947" s="10"/>
      <c r="C947" s="9"/>
      <c r="D947" s="10"/>
      <c r="E947" s="11"/>
      <c r="F947" s="20"/>
      <c r="G947" s="20"/>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row>
    <row r="948" spans="1:36" ht="15.75" customHeight="1">
      <c r="A948" s="9"/>
      <c r="B948" s="10"/>
      <c r="C948" s="9"/>
      <c r="D948" s="10"/>
      <c r="E948" s="11"/>
      <c r="F948" s="20"/>
      <c r="G948" s="20"/>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row>
    <row r="949" spans="1:36" ht="15.75" customHeight="1">
      <c r="A949" s="9"/>
      <c r="B949" s="10"/>
      <c r="C949" s="9"/>
      <c r="D949" s="10"/>
      <c r="E949" s="11"/>
      <c r="F949" s="20"/>
      <c r="G949" s="20"/>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row>
    <row r="950" spans="1:36" ht="15.75" customHeight="1">
      <c r="A950" s="9"/>
      <c r="B950" s="10"/>
      <c r="C950" s="9"/>
      <c r="D950" s="10"/>
      <c r="E950" s="11"/>
      <c r="F950" s="20"/>
      <c r="G950" s="20"/>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row>
    <row r="951" spans="1:36" ht="15.75" customHeight="1">
      <c r="A951" s="9"/>
      <c r="B951" s="10"/>
      <c r="C951" s="9"/>
      <c r="D951" s="10"/>
      <c r="E951" s="11"/>
      <c r="F951" s="20"/>
      <c r="G951" s="20"/>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row>
    <row r="952" spans="1:36" ht="15.75" customHeight="1">
      <c r="A952" s="9"/>
      <c r="B952" s="10"/>
      <c r="C952" s="9"/>
      <c r="D952" s="10"/>
      <c r="E952" s="11"/>
      <c r="F952" s="20"/>
      <c r="G952" s="20"/>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row>
    <row r="953" spans="1:36" ht="15.75" customHeight="1">
      <c r="A953" s="9"/>
      <c r="B953" s="10"/>
      <c r="C953" s="9"/>
      <c r="D953" s="10"/>
      <c r="E953" s="11"/>
      <c r="F953" s="20"/>
      <c r="G953" s="20"/>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row>
    <row r="954" spans="1:36" ht="15.75" customHeight="1">
      <c r="A954" s="9"/>
      <c r="B954" s="10"/>
      <c r="C954" s="9"/>
      <c r="D954" s="10"/>
      <c r="E954" s="11"/>
      <c r="F954" s="20"/>
      <c r="G954" s="20"/>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row>
    <row r="955" spans="1:36" ht="15.75" customHeight="1">
      <c r="A955" s="9"/>
      <c r="B955" s="10"/>
      <c r="C955" s="9"/>
      <c r="D955" s="10"/>
      <c r="E955" s="11"/>
      <c r="F955" s="20"/>
      <c r="G955" s="20"/>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row>
    <row r="956" spans="1:36" ht="15.75" customHeight="1">
      <c r="A956" s="9"/>
      <c r="B956" s="10"/>
      <c r="C956" s="9"/>
      <c r="D956" s="10"/>
      <c r="E956" s="11"/>
      <c r="F956" s="20"/>
      <c r="G956" s="20"/>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row>
    <row r="957" spans="1:36" ht="15.75" customHeight="1">
      <c r="A957" s="9"/>
      <c r="B957" s="10"/>
      <c r="C957" s="9"/>
      <c r="D957" s="10"/>
      <c r="E957" s="11"/>
      <c r="F957" s="20"/>
      <c r="G957" s="20"/>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row>
    <row r="958" spans="1:36" ht="15.75" customHeight="1">
      <c r="A958" s="9"/>
      <c r="B958" s="10"/>
      <c r="C958" s="9"/>
      <c r="D958" s="10"/>
      <c r="E958" s="11"/>
      <c r="F958" s="20"/>
      <c r="G958" s="20"/>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row>
    <row r="959" spans="1:36" ht="15.75" customHeight="1">
      <c r="A959" s="9"/>
      <c r="B959" s="10"/>
      <c r="C959" s="9"/>
      <c r="D959" s="10"/>
      <c r="E959" s="11"/>
      <c r="F959" s="20"/>
      <c r="G959" s="20"/>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row>
    <row r="960" spans="1:36" ht="15.75" customHeight="1">
      <c r="A960" s="9"/>
      <c r="B960" s="10"/>
      <c r="C960" s="9"/>
      <c r="D960" s="10"/>
      <c r="E960" s="11"/>
      <c r="F960" s="20"/>
      <c r="G960" s="20"/>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row>
    <row r="961" spans="1:36" ht="15.75" customHeight="1">
      <c r="A961" s="9"/>
      <c r="B961" s="10"/>
      <c r="C961" s="9"/>
      <c r="D961" s="10"/>
      <c r="E961" s="11"/>
      <c r="F961" s="20"/>
      <c r="G961" s="20"/>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row>
    <row r="962" spans="1:36" ht="15.75" customHeight="1">
      <c r="A962" s="9"/>
      <c r="B962" s="10"/>
      <c r="C962" s="9"/>
      <c r="D962" s="10"/>
      <c r="E962" s="11"/>
      <c r="F962" s="20"/>
      <c r="G962" s="20"/>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row>
    <row r="963" spans="1:36" ht="15.75" customHeight="1">
      <c r="A963" s="9"/>
      <c r="B963" s="10"/>
      <c r="C963" s="9"/>
      <c r="D963" s="10"/>
      <c r="E963" s="11"/>
      <c r="F963" s="20"/>
      <c r="G963" s="20"/>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row>
    <row r="964" spans="1:36" ht="15.75" customHeight="1">
      <c r="A964" s="9"/>
      <c r="B964" s="10"/>
      <c r="C964" s="9"/>
      <c r="D964" s="10"/>
      <c r="E964" s="11"/>
      <c r="F964" s="20"/>
      <c r="G964" s="20"/>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row>
    <row r="965" spans="1:36" ht="15.75" customHeight="1">
      <c r="A965" s="9"/>
      <c r="B965" s="10"/>
      <c r="C965" s="9"/>
      <c r="D965" s="10"/>
      <c r="E965" s="11"/>
      <c r="F965" s="20"/>
      <c r="G965" s="20"/>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row>
    <row r="966" spans="1:36" ht="15.75" customHeight="1">
      <c r="A966" s="9"/>
      <c r="B966" s="10"/>
      <c r="C966" s="9"/>
      <c r="D966" s="10"/>
      <c r="E966" s="11"/>
      <c r="F966" s="20"/>
      <c r="G966" s="20"/>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row>
    <row r="967" spans="1:36" ht="15.75" customHeight="1">
      <c r="A967" s="9"/>
      <c r="B967" s="10"/>
      <c r="C967" s="9"/>
      <c r="D967" s="10"/>
      <c r="E967" s="11"/>
      <c r="F967" s="20"/>
      <c r="G967" s="20"/>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row>
    <row r="968" spans="1:36" ht="15.75" customHeight="1">
      <c r="A968" s="9"/>
      <c r="B968" s="10"/>
      <c r="C968" s="9"/>
      <c r="D968" s="10"/>
      <c r="E968" s="11"/>
      <c r="F968" s="20"/>
      <c r="G968" s="20"/>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row>
    <row r="969" spans="1:36" ht="15.75" customHeight="1">
      <c r="A969" s="9"/>
      <c r="B969" s="10"/>
      <c r="C969" s="9"/>
      <c r="D969" s="10"/>
      <c r="E969" s="11"/>
      <c r="F969" s="20"/>
      <c r="G969" s="20"/>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row>
    <row r="970" spans="1:36" ht="15.75" customHeight="1">
      <c r="A970" s="9"/>
      <c r="B970" s="10"/>
      <c r="C970" s="9"/>
      <c r="D970" s="10"/>
      <c r="E970" s="11"/>
      <c r="F970" s="20"/>
      <c r="G970" s="20"/>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row>
    <row r="971" spans="1:36" ht="15.75" customHeight="1">
      <c r="A971" s="9"/>
      <c r="B971" s="10"/>
      <c r="C971" s="9"/>
      <c r="D971" s="10"/>
      <c r="E971" s="11"/>
      <c r="F971" s="20"/>
      <c r="G971" s="20"/>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row>
    <row r="972" spans="1:36" ht="15.75" customHeight="1">
      <c r="A972" s="9"/>
      <c r="B972" s="10"/>
      <c r="C972" s="9"/>
      <c r="D972" s="10"/>
      <c r="E972" s="11"/>
      <c r="F972" s="20"/>
      <c r="G972" s="20"/>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row>
    <row r="973" spans="1:36" ht="15.75" customHeight="1">
      <c r="A973" s="9"/>
      <c r="B973" s="10"/>
      <c r="C973" s="9"/>
      <c r="D973" s="10"/>
      <c r="E973" s="11"/>
      <c r="F973" s="20"/>
      <c r="G973" s="20"/>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row>
    <row r="974" spans="1:36" ht="15.75" customHeight="1">
      <c r="A974" s="9"/>
      <c r="B974" s="10"/>
      <c r="C974" s="9"/>
      <c r="D974" s="10"/>
      <c r="E974" s="11"/>
      <c r="F974" s="20"/>
      <c r="G974" s="20"/>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row>
    <row r="975" spans="1:36" ht="15.75" customHeight="1">
      <c r="A975" s="9"/>
      <c r="B975" s="10"/>
      <c r="C975" s="9"/>
      <c r="D975" s="10"/>
      <c r="E975" s="11"/>
      <c r="F975" s="20"/>
      <c r="G975" s="20"/>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row>
    <row r="976" spans="1:36" ht="15.75" customHeight="1">
      <c r="A976" s="9"/>
      <c r="B976" s="10"/>
      <c r="C976" s="9"/>
      <c r="D976" s="10"/>
      <c r="E976" s="11"/>
      <c r="F976" s="20"/>
      <c r="G976" s="20"/>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row>
    <row r="977" spans="1:36" ht="15.75" customHeight="1">
      <c r="A977" s="9"/>
      <c r="B977" s="10"/>
      <c r="C977" s="9"/>
      <c r="D977" s="10"/>
      <c r="E977" s="11"/>
      <c r="F977" s="20"/>
      <c r="G977" s="20"/>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row>
    <row r="978" spans="1:36" ht="15.75" customHeight="1">
      <c r="A978" s="9"/>
      <c r="B978" s="10"/>
      <c r="C978" s="9"/>
      <c r="D978" s="10"/>
      <c r="E978" s="11"/>
      <c r="F978" s="20"/>
      <c r="G978" s="20"/>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row>
    <row r="979" spans="1:36" ht="15.75" customHeight="1">
      <c r="A979" s="9"/>
      <c r="B979" s="10"/>
      <c r="C979" s="9"/>
      <c r="D979" s="10"/>
      <c r="E979" s="11"/>
      <c r="F979" s="20"/>
      <c r="G979" s="20"/>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row>
    <row r="980" spans="1:36" ht="15.75" customHeight="1">
      <c r="A980" s="9"/>
      <c r="B980" s="10"/>
      <c r="C980" s="9"/>
      <c r="D980" s="10"/>
      <c r="E980" s="11"/>
      <c r="F980" s="20"/>
      <c r="G980" s="20"/>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row>
    <row r="981" spans="1:36" ht="15.75" customHeight="1">
      <c r="A981" s="9"/>
      <c r="B981" s="10"/>
      <c r="C981" s="9"/>
      <c r="D981" s="10"/>
      <c r="E981" s="11"/>
      <c r="F981" s="20"/>
      <c r="G981" s="20"/>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row>
    <row r="982" spans="1:36" ht="15.75" customHeight="1">
      <c r="A982" s="9"/>
      <c r="B982" s="10"/>
      <c r="C982" s="9"/>
      <c r="D982" s="10"/>
      <c r="E982" s="11"/>
      <c r="F982" s="20"/>
      <c r="G982" s="20"/>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row>
    <row r="983" spans="1:36" ht="15.75" customHeight="1">
      <c r="A983" s="9"/>
      <c r="B983" s="10"/>
      <c r="C983" s="9"/>
      <c r="D983" s="10"/>
      <c r="E983" s="11"/>
      <c r="F983" s="20"/>
      <c r="G983" s="20"/>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row>
    <row r="984" spans="1:36" ht="15.75" customHeight="1">
      <c r="A984" s="9"/>
      <c r="B984" s="10"/>
      <c r="C984" s="9"/>
      <c r="D984" s="10"/>
      <c r="E984" s="11"/>
      <c r="F984" s="20"/>
      <c r="G984" s="20"/>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row>
    <row r="985" spans="1:36" ht="15.75" customHeight="1">
      <c r="A985" s="9"/>
      <c r="B985" s="10"/>
      <c r="C985" s="9"/>
      <c r="D985" s="10"/>
      <c r="E985" s="11"/>
      <c r="F985" s="20"/>
      <c r="G985" s="20"/>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row>
    <row r="986" spans="1:36" ht="15.75" customHeight="1">
      <c r="A986" s="9"/>
      <c r="B986" s="10"/>
      <c r="C986" s="9"/>
      <c r="D986" s="10"/>
      <c r="E986" s="11"/>
      <c r="F986" s="20"/>
      <c r="G986" s="20"/>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row>
    <row r="987" spans="1:36" ht="15.75" customHeight="1">
      <c r="A987" s="9"/>
      <c r="B987" s="10"/>
      <c r="C987" s="9"/>
      <c r="D987" s="10"/>
      <c r="E987" s="11"/>
      <c r="F987" s="20"/>
      <c r="G987" s="20"/>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row>
    <row r="988" spans="1:36" ht="15.75" customHeight="1">
      <c r="A988" s="9"/>
      <c r="B988" s="10"/>
      <c r="C988" s="9"/>
      <c r="D988" s="10"/>
      <c r="E988" s="11"/>
      <c r="F988" s="20"/>
      <c r="G988" s="20"/>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row>
    <row r="989" spans="1:36" ht="15.75" customHeight="1">
      <c r="A989" s="9"/>
      <c r="B989" s="10"/>
      <c r="C989" s="9"/>
      <c r="D989" s="10"/>
      <c r="E989" s="11"/>
      <c r="F989" s="20"/>
      <c r="G989" s="20"/>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row>
    <row r="990" spans="1:36" ht="15.75" customHeight="1">
      <c r="A990" s="9"/>
      <c r="B990" s="10"/>
      <c r="C990" s="9"/>
      <c r="D990" s="10"/>
      <c r="E990" s="11"/>
      <c r="F990" s="20"/>
      <c r="G990" s="20"/>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row>
    <row r="991" spans="1:36" ht="15.75" customHeight="1">
      <c r="A991" s="9"/>
      <c r="B991" s="10"/>
      <c r="C991" s="9"/>
      <c r="D991" s="10"/>
      <c r="E991" s="11"/>
      <c r="F991" s="20"/>
      <c r="G991" s="20"/>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row>
    <row r="992" spans="1:36" ht="15.75" customHeight="1">
      <c r="A992" s="9"/>
      <c r="B992" s="10"/>
      <c r="C992" s="9"/>
      <c r="D992" s="10"/>
      <c r="E992" s="11"/>
      <c r="F992" s="20"/>
      <c r="G992" s="20"/>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row>
    <row r="993" spans="1:36" ht="15.75" customHeight="1">
      <c r="A993" s="9"/>
      <c r="B993" s="10"/>
      <c r="C993" s="9"/>
      <c r="D993" s="10"/>
      <c r="E993" s="11"/>
      <c r="F993" s="20"/>
      <c r="G993" s="20"/>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row>
    <row r="994" spans="1:36" ht="15.75" customHeight="1">
      <c r="A994" s="9"/>
      <c r="B994" s="10"/>
      <c r="C994" s="9"/>
      <c r="D994" s="10"/>
      <c r="E994" s="11"/>
      <c r="F994" s="20"/>
      <c r="G994" s="20"/>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row>
    <row r="995" spans="1:36" ht="15.75" customHeight="1">
      <c r="A995" s="9"/>
      <c r="B995" s="10"/>
      <c r="C995" s="9"/>
      <c r="D995" s="10"/>
      <c r="E995" s="11"/>
      <c r="F995" s="20"/>
      <c r="G995" s="20"/>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row>
    <row r="996" spans="1:36" ht="15.75" customHeight="1">
      <c r="A996" s="9"/>
      <c r="B996" s="10"/>
      <c r="C996" s="9"/>
      <c r="D996" s="10"/>
      <c r="E996" s="11"/>
      <c r="F996" s="20"/>
      <c r="G996" s="20"/>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row>
    <row r="997" spans="1:36" ht="15.75" customHeight="1">
      <c r="A997" s="9"/>
      <c r="B997" s="10"/>
      <c r="C997" s="9"/>
      <c r="D997" s="10"/>
      <c r="E997" s="11"/>
      <c r="F997" s="20"/>
      <c r="G997" s="20"/>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row>
    <row r="998" spans="1:36" ht="15.75" customHeight="1">
      <c r="A998" s="9"/>
      <c r="B998" s="10"/>
      <c r="C998" s="9"/>
      <c r="D998" s="10"/>
      <c r="E998" s="11"/>
      <c r="F998" s="20"/>
      <c r="G998" s="20"/>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row>
    <row r="999" spans="1:36" ht="15.75" customHeight="1">
      <c r="A999" s="9"/>
      <c r="B999" s="10"/>
      <c r="C999" s="9"/>
      <c r="D999" s="10"/>
      <c r="E999" s="11"/>
      <c r="F999" s="20"/>
      <c r="G999" s="20"/>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row>
    <row r="1000" spans="1:36" ht="15.75" customHeight="1">
      <c r="A1000" s="9"/>
      <c r="B1000" s="10"/>
      <c r="C1000" s="9"/>
      <c r="D1000" s="10"/>
      <c r="E1000" s="11"/>
      <c r="F1000" s="20"/>
      <c r="G1000" s="20"/>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row>
    <row r="1001" spans="1:36" ht="15.75" customHeight="1">
      <c r="A1001" s="9"/>
      <c r="B1001" s="10"/>
      <c r="C1001" s="9"/>
      <c r="D1001" s="10"/>
      <c r="E1001" s="11"/>
      <c r="F1001" s="20"/>
      <c r="G1001" s="20"/>
      <c r="H1001" s="9"/>
      <c r="I1001" s="9"/>
      <c r="J1001" s="9"/>
      <c r="K1001" s="9"/>
      <c r="L1001" s="9"/>
      <c r="M1001" s="9"/>
      <c r="N1001" s="9"/>
      <c r="O1001" s="9"/>
      <c r="P1001" s="9"/>
      <c r="Q1001" s="9"/>
      <c r="R1001" s="9"/>
      <c r="S1001" s="9"/>
      <c r="T1001" s="9"/>
      <c r="U1001" s="9"/>
      <c r="V1001" s="9"/>
      <c r="W1001" s="9"/>
      <c r="X1001" s="9"/>
      <c r="Y1001" s="9"/>
      <c r="Z1001" s="9"/>
      <c r="AA1001" s="9"/>
      <c r="AB1001" s="9"/>
      <c r="AC1001" s="9"/>
      <c r="AD1001" s="9"/>
      <c r="AE1001" s="9"/>
      <c r="AF1001" s="9"/>
      <c r="AG1001" s="9"/>
      <c r="AH1001" s="9"/>
      <c r="AI1001" s="9"/>
      <c r="AJ1001" s="9"/>
    </row>
    <row r="1002" spans="1:36" ht="15.75" customHeight="1">
      <c r="A1002" s="9"/>
      <c r="B1002" s="10"/>
      <c r="C1002" s="9"/>
      <c r="D1002" s="10"/>
      <c r="E1002" s="11"/>
      <c r="F1002" s="20"/>
      <c r="G1002" s="20"/>
      <c r="H1002" s="9"/>
      <c r="I1002" s="9"/>
      <c r="J1002" s="9"/>
      <c r="K1002" s="9"/>
      <c r="L1002" s="9"/>
      <c r="M1002" s="9"/>
      <c r="N1002" s="9"/>
      <c r="O1002" s="9"/>
      <c r="P1002" s="9"/>
      <c r="Q1002" s="9"/>
      <c r="R1002" s="9"/>
      <c r="S1002" s="9"/>
      <c r="T1002" s="9"/>
      <c r="U1002" s="9"/>
      <c r="V1002" s="9"/>
      <c r="W1002" s="9"/>
      <c r="X1002" s="9"/>
      <c r="Y1002" s="9"/>
      <c r="Z1002" s="9"/>
      <c r="AA1002" s="9"/>
      <c r="AB1002" s="9"/>
      <c r="AC1002" s="9"/>
      <c r="AD1002" s="9"/>
      <c r="AE1002" s="9"/>
      <c r="AF1002" s="9"/>
      <c r="AG1002" s="9"/>
      <c r="AH1002" s="9"/>
      <c r="AI1002" s="9"/>
      <c r="AJ1002" s="9"/>
    </row>
    <row r="1003" spans="1:36" ht="15.75" customHeight="1">
      <c r="A1003" s="9"/>
      <c r="B1003" s="10"/>
      <c r="C1003" s="9"/>
      <c r="D1003" s="10"/>
      <c r="E1003" s="11"/>
      <c r="F1003" s="20"/>
      <c r="G1003" s="20"/>
      <c r="H1003" s="9"/>
      <c r="I1003" s="9"/>
      <c r="J1003" s="9"/>
      <c r="K1003" s="9"/>
      <c r="L1003" s="9"/>
      <c r="M1003" s="9"/>
      <c r="N1003" s="9"/>
      <c r="O1003" s="9"/>
      <c r="P1003" s="9"/>
      <c r="Q1003" s="9"/>
      <c r="R1003" s="9"/>
      <c r="S1003" s="9"/>
      <c r="T1003" s="9"/>
      <c r="U1003" s="9"/>
      <c r="V1003" s="9"/>
      <c r="W1003" s="9"/>
      <c r="X1003" s="9"/>
      <c r="Y1003" s="9"/>
      <c r="Z1003" s="9"/>
      <c r="AA1003" s="9"/>
      <c r="AB1003" s="9"/>
      <c r="AC1003" s="9"/>
      <c r="AD1003" s="9"/>
      <c r="AE1003" s="9"/>
      <c r="AF1003" s="9"/>
      <c r="AG1003" s="9"/>
      <c r="AH1003" s="9"/>
      <c r="AI1003" s="9"/>
      <c r="AJ1003" s="9"/>
    </row>
    <row r="1004" spans="1:36" ht="15.75" customHeight="1">
      <c r="A1004" s="9"/>
      <c r="B1004" s="10"/>
      <c r="C1004" s="9"/>
      <c r="D1004" s="10"/>
      <c r="E1004" s="11"/>
      <c r="F1004" s="20"/>
      <c r="G1004" s="20"/>
      <c r="H1004" s="9"/>
      <c r="I1004" s="9"/>
      <c r="J1004" s="9"/>
      <c r="K1004" s="9"/>
      <c r="L1004" s="9"/>
      <c r="M1004" s="9"/>
      <c r="N1004" s="9"/>
      <c r="O1004" s="9"/>
      <c r="P1004" s="9"/>
      <c r="Q1004" s="9"/>
      <c r="R1004" s="9"/>
      <c r="S1004" s="9"/>
      <c r="T1004" s="9"/>
      <c r="U1004" s="9"/>
      <c r="V1004" s="9"/>
      <c r="W1004" s="9"/>
      <c r="X1004" s="9"/>
      <c r="Y1004" s="9"/>
      <c r="Z1004" s="9"/>
      <c r="AA1004" s="9"/>
      <c r="AB1004" s="9"/>
      <c r="AC1004" s="9"/>
      <c r="AD1004" s="9"/>
      <c r="AE1004" s="9"/>
      <c r="AF1004" s="9"/>
      <c r="AG1004" s="9"/>
      <c r="AH1004" s="9"/>
      <c r="AI1004" s="9"/>
      <c r="AJ1004" s="9"/>
    </row>
    <row r="1005" spans="1:36" ht="15.75" customHeight="1">
      <c r="A1005" s="9"/>
      <c r="B1005" s="10"/>
      <c r="C1005" s="9"/>
      <c r="D1005" s="10"/>
      <c r="E1005" s="11"/>
      <c r="F1005" s="20"/>
      <c r="G1005" s="20"/>
      <c r="H1005" s="9"/>
      <c r="I1005" s="9"/>
      <c r="J1005" s="9"/>
      <c r="K1005" s="9"/>
      <c r="L1005" s="9"/>
      <c r="M1005" s="9"/>
      <c r="N1005" s="9"/>
      <c r="O1005" s="9"/>
      <c r="P1005" s="9"/>
      <c r="Q1005" s="9"/>
      <c r="R1005" s="9"/>
      <c r="S1005" s="9"/>
      <c r="T1005" s="9"/>
      <c r="U1005" s="9"/>
      <c r="V1005" s="9"/>
      <c r="W1005" s="9"/>
      <c r="X1005" s="9"/>
      <c r="Y1005" s="9"/>
      <c r="Z1005" s="9"/>
      <c r="AA1005" s="9"/>
      <c r="AB1005" s="9"/>
      <c r="AC1005" s="9"/>
      <c r="AD1005" s="9"/>
      <c r="AE1005" s="9"/>
      <c r="AF1005" s="9"/>
      <c r="AG1005" s="9"/>
      <c r="AH1005" s="9"/>
      <c r="AI1005" s="9"/>
      <c r="AJ1005" s="9"/>
    </row>
    <row r="1006" spans="1:36" ht="15.75" customHeight="1">
      <c r="A1006" s="9"/>
      <c r="B1006" s="10"/>
      <c r="C1006" s="9"/>
      <c r="D1006" s="10"/>
      <c r="E1006" s="11"/>
      <c r="F1006" s="20"/>
      <c r="G1006" s="20"/>
      <c r="H1006" s="9"/>
      <c r="I1006" s="9"/>
      <c r="J1006" s="9"/>
      <c r="K1006" s="9"/>
      <c r="L1006" s="9"/>
      <c r="M1006" s="9"/>
      <c r="N1006" s="9"/>
      <c r="O1006" s="9"/>
      <c r="P1006" s="9"/>
      <c r="Q1006" s="9"/>
      <c r="R1006" s="9"/>
      <c r="S1006" s="9"/>
      <c r="T1006" s="9"/>
      <c r="U1006" s="9"/>
      <c r="V1006" s="9"/>
      <c r="W1006" s="9"/>
      <c r="X1006" s="9"/>
      <c r="Y1006" s="9"/>
      <c r="Z1006" s="9"/>
      <c r="AA1006" s="9"/>
      <c r="AB1006" s="9"/>
      <c r="AC1006" s="9"/>
      <c r="AD1006" s="9"/>
      <c r="AE1006" s="9"/>
      <c r="AF1006" s="9"/>
      <c r="AG1006" s="9"/>
      <c r="AH1006" s="9"/>
      <c r="AI1006" s="9"/>
      <c r="AJ1006" s="9"/>
    </row>
    <row r="1007" spans="1:36" ht="15.75" customHeight="1">
      <c r="A1007" s="9"/>
      <c r="B1007" s="10"/>
      <c r="C1007" s="9"/>
      <c r="D1007" s="10"/>
      <c r="E1007" s="11"/>
      <c r="F1007" s="20"/>
      <c r="G1007" s="20"/>
      <c r="H1007" s="9"/>
      <c r="I1007" s="9"/>
      <c r="J1007" s="9"/>
      <c r="K1007" s="9"/>
      <c r="L1007" s="9"/>
      <c r="M1007" s="9"/>
      <c r="N1007" s="9"/>
      <c r="O1007" s="9"/>
      <c r="P1007" s="9"/>
      <c r="Q1007" s="9"/>
      <c r="R1007" s="9"/>
      <c r="S1007" s="9"/>
      <c r="T1007" s="9"/>
      <c r="U1007" s="9"/>
      <c r="V1007" s="9"/>
      <c r="W1007" s="9"/>
      <c r="X1007" s="9"/>
      <c r="Y1007" s="9"/>
      <c r="Z1007" s="9"/>
      <c r="AA1007" s="9"/>
      <c r="AB1007" s="9"/>
      <c r="AC1007" s="9"/>
      <c r="AD1007" s="9"/>
      <c r="AE1007" s="9"/>
      <c r="AF1007" s="9"/>
      <c r="AG1007" s="9"/>
      <c r="AH1007" s="9"/>
      <c r="AI1007" s="9"/>
      <c r="AJ1007" s="9"/>
    </row>
    <row r="1008" spans="1:36" ht="15.75" customHeight="1">
      <c r="A1008" s="9"/>
      <c r="B1008" s="10"/>
      <c r="C1008" s="9"/>
      <c r="D1008" s="10"/>
      <c r="E1008" s="11"/>
      <c r="F1008" s="20"/>
      <c r="G1008" s="20"/>
      <c r="H1008" s="9"/>
      <c r="I1008" s="9"/>
      <c r="J1008" s="9"/>
      <c r="K1008" s="9"/>
      <c r="L1008" s="9"/>
      <c r="M1008" s="9"/>
      <c r="N1008" s="9"/>
      <c r="O1008" s="9"/>
      <c r="P1008" s="9"/>
      <c r="Q1008" s="9"/>
      <c r="R1008" s="9"/>
      <c r="S1008" s="9"/>
      <c r="T1008" s="9"/>
      <c r="U1008" s="9"/>
      <c r="V1008" s="9"/>
      <c r="W1008" s="9"/>
      <c r="X1008" s="9"/>
      <c r="Y1008" s="9"/>
      <c r="Z1008" s="9"/>
      <c r="AA1008" s="9"/>
      <c r="AB1008" s="9"/>
      <c r="AC1008" s="9"/>
      <c r="AD1008" s="9"/>
      <c r="AE1008" s="9"/>
      <c r="AF1008" s="9"/>
      <c r="AG1008" s="9"/>
      <c r="AH1008" s="9"/>
      <c r="AI1008" s="9"/>
      <c r="AJ1008" s="9"/>
    </row>
    <row r="1009" spans="1:36" ht="15.75" customHeight="1">
      <c r="A1009" s="9"/>
      <c r="B1009" s="10"/>
      <c r="C1009" s="9"/>
      <c r="D1009" s="10"/>
      <c r="E1009" s="11"/>
      <c r="F1009" s="20"/>
      <c r="G1009" s="20"/>
      <c r="H1009" s="9"/>
      <c r="I1009" s="9"/>
      <c r="J1009" s="9"/>
      <c r="K1009" s="9"/>
      <c r="L1009" s="9"/>
      <c r="M1009" s="9"/>
      <c r="N1009" s="9"/>
      <c r="O1009" s="9"/>
      <c r="P1009" s="9"/>
      <c r="Q1009" s="9"/>
      <c r="R1009" s="9"/>
      <c r="S1009" s="9"/>
      <c r="T1009" s="9"/>
      <c r="U1009" s="9"/>
      <c r="V1009" s="9"/>
      <c r="W1009" s="9"/>
      <c r="X1009" s="9"/>
      <c r="Y1009" s="9"/>
      <c r="Z1009" s="9"/>
      <c r="AA1009" s="9"/>
      <c r="AB1009" s="9"/>
      <c r="AC1009" s="9"/>
      <c r="AD1009" s="9"/>
      <c r="AE1009" s="9"/>
      <c r="AF1009" s="9"/>
      <c r="AG1009" s="9"/>
      <c r="AH1009" s="9"/>
      <c r="AI1009" s="9"/>
      <c r="AJ1009" s="9"/>
    </row>
    <row r="1010" spans="1:36" ht="15.75" customHeight="1">
      <c r="A1010" s="9"/>
      <c r="B1010" s="10"/>
      <c r="C1010" s="9"/>
      <c r="D1010" s="10"/>
      <c r="E1010" s="11"/>
      <c r="F1010" s="20"/>
      <c r="G1010" s="20"/>
      <c r="H1010" s="9"/>
      <c r="I1010" s="9"/>
      <c r="J1010" s="9"/>
      <c r="K1010" s="9"/>
      <c r="L1010" s="9"/>
      <c r="M1010" s="9"/>
      <c r="N1010" s="9"/>
      <c r="O1010" s="9"/>
      <c r="P1010" s="9"/>
      <c r="Q1010" s="9"/>
      <c r="R1010" s="9"/>
      <c r="S1010" s="9"/>
      <c r="T1010" s="9"/>
      <c r="U1010" s="9"/>
      <c r="V1010" s="9"/>
      <c r="W1010" s="9"/>
      <c r="X1010" s="9"/>
      <c r="Y1010" s="9"/>
      <c r="Z1010" s="9"/>
      <c r="AA1010" s="9"/>
      <c r="AB1010" s="9"/>
      <c r="AC1010" s="9"/>
      <c r="AD1010" s="9"/>
      <c r="AE1010" s="9"/>
      <c r="AF1010" s="9"/>
      <c r="AG1010" s="9"/>
      <c r="AH1010" s="9"/>
      <c r="AI1010" s="9"/>
      <c r="AJ1010" s="9"/>
    </row>
    <row r="1011" spans="1:36" ht="15.75" customHeight="1">
      <c r="A1011" s="9"/>
      <c r="B1011" s="10"/>
      <c r="C1011" s="9"/>
      <c r="D1011" s="10"/>
      <c r="E1011" s="11"/>
      <c r="F1011" s="20"/>
      <c r="G1011" s="20"/>
      <c r="H1011" s="9"/>
      <c r="I1011" s="9"/>
      <c r="J1011" s="9"/>
      <c r="K1011" s="9"/>
      <c r="L1011" s="9"/>
      <c r="M1011" s="9"/>
      <c r="N1011" s="9"/>
      <c r="O1011" s="9"/>
      <c r="P1011" s="9"/>
      <c r="Q1011" s="9"/>
      <c r="R1011" s="9"/>
      <c r="S1011" s="9"/>
      <c r="T1011" s="9"/>
      <c r="U1011" s="9"/>
      <c r="V1011" s="9"/>
      <c r="W1011" s="9"/>
      <c r="X1011" s="9"/>
      <c r="Y1011" s="9"/>
      <c r="Z1011" s="9"/>
      <c r="AA1011" s="9"/>
      <c r="AB1011" s="9"/>
      <c r="AC1011" s="9"/>
      <c r="AD1011" s="9"/>
      <c r="AE1011" s="9"/>
      <c r="AF1011" s="9"/>
      <c r="AG1011" s="9"/>
      <c r="AH1011" s="9"/>
      <c r="AI1011" s="9"/>
      <c r="AJ1011" s="9"/>
    </row>
    <row r="1012" spans="1:36" ht="15.75" customHeight="1">
      <c r="A1012" s="9"/>
      <c r="B1012" s="10"/>
      <c r="C1012" s="9"/>
      <c r="D1012" s="10"/>
      <c r="E1012" s="11"/>
      <c r="F1012" s="20"/>
      <c r="G1012" s="20"/>
      <c r="H1012" s="9"/>
      <c r="I1012" s="9"/>
      <c r="J1012" s="9"/>
      <c r="K1012" s="9"/>
      <c r="L1012" s="9"/>
      <c r="M1012" s="9"/>
      <c r="N1012" s="9"/>
      <c r="O1012" s="9"/>
      <c r="P1012" s="9"/>
      <c r="Q1012" s="9"/>
      <c r="R1012" s="9"/>
      <c r="S1012" s="9"/>
      <c r="T1012" s="9"/>
      <c r="U1012" s="9"/>
      <c r="V1012" s="9"/>
      <c r="W1012" s="9"/>
      <c r="X1012" s="9"/>
      <c r="Y1012" s="9"/>
      <c r="Z1012" s="9"/>
      <c r="AA1012" s="9"/>
      <c r="AB1012" s="9"/>
      <c r="AC1012" s="9"/>
      <c r="AD1012" s="9"/>
      <c r="AE1012" s="9"/>
      <c r="AF1012" s="9"/>
      <c r="AG1012" s="9"/>
      <c r="AH1012" s="9"/>
      <c r="AI1012" s="9"/>
      <c r="AJ1012" s="9"/>
    </row>
    <row r="1013" spans="1:36" ht="15.75" customHeight="1">
      <c r="A1013" s="9"/>
      <c r="B1013" s="10"/>
      <c r="C1013" s="9"/>
      <c r="D1013" s="10"/>
      <c r="E1013" s="11"/>
      <c r="F1013" s="20"/>
      <c r="G1013" s="20"/>
      <c r="H1013" s="9"/>
      <c r="I1013" s="9"/>
      <c r="J1013" s="9"/>
      <c r="K1013" s="9"/>
      <c r="L1013" s="9"/>
      <c r="M1013" s="9"/>
      <c r="N1013" s="9"/>
      <c r="O1013" s="9"/>
      <c r="P1013" s="9"/>
      <c r="Q1013" s="9"/>
      <c r="R1013" s="9"/>
      <c r="S1013" s="9"/>
      <c r="T1013" s="9"/>
      <c r="U1013" s="9"/>
      <c r="V1013" s="9"/>
      <c r="W1013" s="9"/>
      <c r="X1013" s="9"/>
      <c r="Y1013" s="9"/>
      <c r="Z1013" s="9"/>
      <c r="AA1013" s="9"/>
      <c r="AB1013" s="9"/>
      <c r="AC1013" s="9"/>
      <c r="AD1013" s="9"/>
      <c r="AE1013" s="9"/>
      <c r="AF1013" s="9"/>
      <c r="AG1013" s="9"/>
      <c r="AH1013" s="9"/>
      <c r="AI1013" s="9"/>
      <c r="AJ1013" s="9"/>
    </row>
    <row r="1014" spans="1:36" ht="15.75" customHeight="1">
      <c r="A1014" s="9"/>
      <c r="B1014" s="10"/>
      <c r="C1014" s="9"/>
      <c r="D1014" s="10"/>
      <c r="E1014" s="11"/>
      <c r="F1014" s="20"/>
      <c r="G1014" s="20"/>
      <c r="H1014" s="9"/>
      <c r="I1014" s="9"/>
      <c r="J1014" s="9"/>
      <c r="K1014" s="9"/>
      <c r="L1014" s="9"/>
      <c r="M1014" s="9"/>
      <c r="N1014" s="9"/>
      <c r="O1014" s="9"/>
      <c r="P1014" s="9"/>
      <c r="Q1014" s="9"/>
      <c r="R1014" s="9"/>
      <c r="S1014" s="9"/>
      <c r="T1014" s="9"/>
      <c r="U1014" s="9"/>
      <c r="V1014" s="9"/>
      <c r="W1014" s="9"/>
      <c r="X1014" s="9"/>
      <c r="Y1014" s="9"/>
      <c r="Z1014" s="9"/>
      <c r="AA1014" s="9"/>
      <c r="AB1014" s="9"/>
      <c r="AC1014" s="9"/>
      <c r="AD1014" s="9"/>
      <c r="AE1014" s="9"/>
      <c r="AF1014" s="9"/>
      <c r="AG1014" s="9"/>
      <c r="AH1014" s="9"/>
      <c r="AI1014" s="9"/>
      <c r="AJ1014" s="9"/>
    </row>
    <row r="1015" spans="1:36" ht="15.75" customHeight="1">
      <c r="A1015" s="9"/>
      <c r="B1015" s="10"/>
      <c r="C1015" s="9"/>
      <c r="D1015" s="10"/>
      <c r="E1015" s="11"/>
      <c r="F1015" s="20"/>
      <c r="G1015" s="20"/>
      <c r="H1015" s="9"/>
      <c r="I1015" s="9"/>
      <c r="J1015" s="9"/>
      <c r="K1015" s="9"/>
      <c r="L1015" s="9"/>
      <c r="M1015" s="9"/>
      <c r="N1015" s="9"/>
      <c r="O1015" s="9"/>
      <c r="P1015" s="9"/>
      <c r="Q1015" s="9"/>
      <c r="R1015" s="9"/>
      <c r="S1015" s="9"/>
      <c r="T1015" s="9"/>
      <c r="U1015" s="9"/>
      <c r="V1015" s="9"/>
      <c r="W1015" s="9"/>
      <c r="X1015" s="9"/>
      <c r="Y1015" s="9"/>
      <c r="Z1015" s="9"/>
      <c r="AA1015" s="9"/>
      <c r="AB1015" s="9"/>
      <c r="AC1015" s="9"/>
      <c r="AD1015" s="9"/>
      <c r="AE1015" s="9"/>
      <c r="AF1015" s="9"/>
      <c r="AG1015" s="9"/>
      <c r="AH1015" s="9"/>
      <c r="AI1015" s="9"/>
      <c r="AJ1015" s="9"/>
    </row>
    <row r="1016" spans="1:36" ht="15.75" customHeight="1">
      <c r="A1016" s="9"/>
      <c r="B1016" s="10"/>
      <c r="C1016" s="9"/>
      <c r="D1016" s="10"/>
      <c r="E1016" s="11"/>
      <c r="F1016" s="20"/>
      <c r="G1016" s="20"/>
      <c r="H1016" s="9"/>
      <c r="I1016" s="9"/>
      <c r="J1016" s="9"/>
      <c r="K1016" s="9"/>
      <c r="L1016" s="9"/>
      <c r="M1016" s="9"/>
      <c r="N1016" s="9"/>
      <c r="O1016" s="9"/>
      <c r="P1016" s="9"/>
      <c r="Q1016" s="9"/>
      <c r="R1016" s="9"/>
      <c r="S1016" s="9"/>
      <c r="T1016" s="9"/>
      <c r="U1016" s="9"/>
      <c r="V1016" s="9"/>
      <c r="W1016" s="9"/>
      <c r="X1016" s="9"/>
      <c r="Y1016" s="9"/>
      <c r="Z1016" s="9"/>
      <c r="AA1016" s="9"/>
      <c r="AB1016" s="9"/>
      <c r="AC1016" s="9"/>
      <c r="AD1016" s="9"/>
      <c r="AE1016" s="9"/>
      <c r="AF1016" s="9"/>
      <c r="AG1016" s="9"/>
      <c r="AH1016" s="9"/>
      <c r="AI1016" s="9"/>
      <c r="AJ1016" s="9"/>
    </row>
    <row r="1017" spans="1:36" ht="15.75" customHeight="1">
      <c r="A1017" s="9"/>
      <c r="B1017" s="10"/>
      <c r="C1017" s="9"/>
      <c r="D1017" s="10"/>
      <c r="E1017" s="11"/>
      <c r="F1017" s="20"/>
      <c r="G1017" s="20"/>
      <c r="H1017" s="9"/>
      <c r="I1017" s="9"/>
      <c r="J1017" s="9"/>
      <c r="K1017" s="9"/>
      <c r="L1017" s="9"/>
      <c r="M1017" s="9"/>
      <c r="N1017" s="9"/>
      <c r="O1017" s="9"/>
      <c r="P1017" s="9"/>
      <c r="Q1017" s="9"/>
      <c r="R1017" s="9"/>
      <c r="S1017" s="9"/>
      <c r="T1017" s="9"/>
      <c r="U1017" s="9"/>
      <c r="V1017" s="9"/>
      <c r="W1017" s="9"/>
      <c r="X1017" s="9"/>
      <c r="Y1017" s="9"/>
      <c r="Z1017" s="9"/>
      <c r="AA1017" s="9"/>
      <c r="AB1017" s="9"/>
      <c r="AC1017" s="9"/>
      <c r="AD1017" s="9"/>
      <c r="AE1017" s="9"/>
      <c r="AF1017" s="9"/>
      <c r="AG1017" s="9"/>
      <c r="AH1017" s="9"/>
      <c r="AI1017" s="9"/>
      <c r="AJ1017" s="9"/>
    </row>
    <row r="1018" spans="1:36" ht="15.75" customHeight="1">
      <c r="A1018" s="9"/>
      <c r="B1018" s="10"/>
      <c r="C1018" s="9"/>
      <c r="D1018" s="10"/>
      <c r="E1018" s="11"/>
      <c r="F1018" s="20"/>
      <c r="G1018" s="20"/>
      <c r="H1018" s="9"/>
      <c r="I1018" s="9"/>
      <c r="J1018" s="9"/>
      <c r="K1018" s="9"/>
      <c r="L1018" s="9"/>
      <c r="M1018" s="9"/>
      <c r="N1018" s="9"/>
      <c r="O1018" s="9"/>
      <c r="P1018" s="9"/>
      <c r="Q1018" s="9"/>
      <c r="R1018" s="9"/>
      <c r="S1018" s="9"/>
      <c r="T1018" s="9"/>
      <c r="U1018" s="9"/>
      <c r="V1018" s="9"/>
      <c r="W1018" s="9"/>
      <c r="X1018" s="9"/>
      <c r="Y1018" s="9"/>
      <c r="Z1018" s="9"/>
      <c r="AA1018" s="9"/>
      <c r="AB1018" s="9"/>
      <c r="AC1018" s="9"/>
      <c r="AD1018" s="9"/>
      <c r="AE1018" s="9"/>
      <c r="AF1018" s="9"/>
      <c r="AG1018" s="9"/>
      <c r="AH1018" s="9"/>
      <c r="AI1018" s="9"/>
      <c r="AJ1018" s="9"/>
    </row>
    <row r="1019" spans="1:36" ht="15.75" customHeight="1">
      <c r="A1019" s="9"/>
      <c r="B1019" s="10"/>
      <c r="C1019" s="9"/>
      <c r="D1019" s="10"/>
      <c r="E1019" s="11"/>
      <c r="F1019" s="20"/>
      <c r="G1019" s="20"/>
      <c r="H1019" s="9"/>
      <c r="I1019" s="9"/>
      <c r="J1019" s="9"/>
      <c r="K1019" s="9"/>
      <c r="L1019" s="9"/>
      <c r="M1019" s="9"/>
      <c r="N1019" s="9"/>
      <c r="O1019" s="9"/>
      <c r="P1019" s="9"/>
      <c r="Q1019" s="9"/>
      <c r="R1019" s="9"/>
      <c r="S1019" s="9"/>
      <c r="T1019" s="9"/>
      <c r="U1019" s="9"/>
      <c r="V1019" s="9"/>
      <c r="W1019" s="9"/>
      <c r="X1019" s="9"/>
      <c r="Y1019" s="9"/>
      <c r="Z1019" s="9"/>
      <c r="AA1019" s="9"/>
      <c r="AB1019" s="9"/>
      <c r="AC1019" s="9"/>
      <c r="AD1019" s="9"/>
      <c r="AE1019" s="9"/>
      <c r="AF1019" s="9"/>
      <c r="AG1019" s="9"/>
      <c r="AH1019" s="9"/>
      <c r="AI1019" s="9"/>
      <c r="AJ1019" s="9"/>
    </row>
    <row r="1020" spans="1:36" ht="15.75" customHeight="1">
      <c r="A1020" s="9"/>
      <c r="B1020" s="10"/>
      <c r="C1020" s="9"/>
      <c r="D1020" s="10"/>
      <c r="E1020" s="11"/>
      <c r="F1020" s="20"/>
      <c r="G1020" s="20"/>
      <c r="H1020" s="9"/>
      <c r="I1020" s="9"/>
      <c r="J1020" s="9"/>
      <c r="K1020" s="9"/>
      <c r="L1020" s="9"/>
      <c r="M1020" s="9"/>
      <c r="N1020" s="9"/>
      <c r="O1020" s="9"/>
      <c r="P1020" s="9"/>
      <c r="Q1020" s="9"/>
      <c r="R1020" s="9"/>
      <c r="S1020" s="9"/>
      <c r="T1020" s="9"/>
      <c r="U1020" s="9"/>
      <c r="V1020" s="9"/>
      <c r="W1020" s="9"/>
      <c r="X1020" s="9"/>
      <c r="Y1020" s="9"/>
      <c r="Z1020" s="9"/>
      <c r="AA1020" s="9"/>
      <c r="AB1020" s="9"/>
      <c r="AC1020" s="9"/>
      <c r="AD1020" s="9"/>
      <c r="AE1020" s="9"/>
      <c r="AF1020" s="9"/>
      <c r="AG1020" s="9"/>
      <c r="AH1020" s="9"/>
      <c r="AI1020" s="9"/>
      <c r="AJ1020" s="9"/>
    </row>
    <row r="1021" spans="1:36" ht="15.75" customHeight="1">
      <c r="A1021" s="9"/>
      <c r="B1021" s="10"/>
      <c r="C1021" s="9"/>
      <c r="D1021" s="10"/>
      <c r="E1021" s="11"/>
      <c r="F1021" s="20"/>
      <c r="G1021" s="20"/>
      <c r="H1021" s="9"/>
      <c r="I1021" s="9"/>
      <c r="J1021" s="9"/>
      <c r="K1021" s="9"/>
      <c r="L1021" s="9"/>
      <c r="M1021" s="9"/>
      <c r="N1021" s="9"/>
      <c r="O1021" s="9"/>
      <c r="P1021" s="9"/>
      <c r="Q1021" s="9"/>
      <c r="R1021" s="9"/>
      <c r="S1021" s="9"/>
      <c r="T1021" s="9"/>
      <c r="U1021" s="9"/>
      <c r="V1021" s="9"/>
      <c r="W1021" s="9"/>
      <c r="X1021" s="9"/>
      <c r="Y1021" s="9"/>
      <c r="Z1021" s="9"/>
      <c r="AA1021" s="9"/>
      <c r="AB1021" s="9"/>
      <c r="AC1021" s="9"/>
      <c r="AD1021" s="9"/>
      <c r="AE1021" s="9"/>
      <c r="AF1021" s="9"/>
      <c r="AG1021" s="9"/>
      <c r="AH1021" s="9"/>
      <c r="AI1021" s="9"/>
      <c r="AJ1021" s="9"/>
    </row>
    <row r="1022" spans="1:36" ht="15.75" customHeight="1">
      <c r="A1022" s="9"/>
      <c r="B1022" s="10"/>
      <c r="C1022" s="9"/>
      <c r="D1022" s="10"/>
      <c r="E1022" s="11"/>
      <c r="F1022" s="20"/>
      <c r="G1022" s="20"/>
      <c r="H1022" s="9"/>
      <c r="I1022" s="9"/>
      <c r="J1022" s="9"/>
      <c r="K1022" s="9"/>
      <c r="L1022" s="9"/>
      <c r="M1022" s="9"/>
      <c r="N1022" s="9"/>
      <c r="O1022" s="9"/>
      <c r="P1022" s="9"/>
      <c r="Q1022" s="9"/>
      <c r="R1022" s="9"/>
      <c r="S1022" s="9"/>
      <c r="T1022" s="9"/>
      <c r="U1022" s="9"/>
      <c r="V1022" s="9"/>
      <c r="W1022" s="9"/>
      <c r="X1022" s="9"/>
      <c r="Y1022" s="9"/>
      <c r="Z1022" s="9"/>
      <c r="AA1022" s="9"/>
      <c r="AB1022" s="9"/>
      <c r="AC1022" s="9"/>
      <c r="AD1022" s="9"/>
      <c r="AE1022" s="9"/>
      <c r="AF1022" s="9"/>
      <c r="AG1022" s="9"/>
      <c r="AH1022" s="9"/>
      <c r="AI1022" s="9"/>
      <c r="AJ1022" s="9"/>
    </row>
    <row r="1023" spans="1:36" ht="15.75" customHeight="1">
      <c r="A1023" s="9"/>
      <c r="B1023" s="10"/>
      <c r="C1023" s="9"/>
      <c r="D1023" s="10"/>
      <c r="E1023" s="11"/>
      <c r="F1023" s="20"/>
      <c r="G1023" s="20"/>
      <c r="H1023" s="9"/>
      <c r="I1023" s="9"/>
      <c r="J1023" s="9"/>
      <c r="K1023" s="9"/>
      <c r="L1023" s="9"/>
      <c r="M1023" s="9"/>
      <c r="N1023" s="9"/>
      <c r="O1023" s="9"/>
      <c r="P1023" s="9"/>
      <c r="Q1023" s="9"/>
      <c r="R1023" s="9"/>
      <c r="S1023" s="9"/>
      <c r="T1023" s="9"/>
      <c r="U1023" s="9"/>
      <c r="V1023" s="9"/>
      <c r="W1023" s="9"/>
      <c r="X1023" s="9"/>
      <c r="Y1023" s="9"/>
      <c r="Z1023" s="9"/>
      <c r="AA1023" s="9"/>
      <c r="AB1023" s="9"/>
      <c r="AC1023" s="9"/>
      <c r="AD1023" s="9"/>
      <c r="AE1023" s="9"/>
      <c r="AF1023" s="9"/>
      <c r="AG1023" s="9"/>
      <c r="AH1023" s="9"/>
      <c r="AI1023" s="9"/>
      <c r="AJ1023" s="9"/>
    </row>
    <row r="1024" spans="1:36" ht="15.75" customHeight="1">
      <c r="A1024" s="9"/>
      <c r="B1024" s="10"/>
      <c r="C1024" s="9"/>
      <c r="D1024" s="10"/>
      <c r="E1024" s="11"/>
      <c r="F1024" s="20"/>
      <c r="G1024" s="20"/>
      <c r="H1024" s="9"/>
      <c r="I1024" s="9"/>
      <c r="J1024" s="9"/>
      <c r="K1024" s="9"/>
      <c r="L1024" s="9"/>
      <c r="M1024" s="9"/>
      <c r="N1024" s="9"/>
      <c r="O1024" s="9"/>
      <c r="P1024" s="9"/>
      <c r="Q1024" s="9"/>
      <c r="R1024" s="9"/>
      <c r="S1024" s="9"/>
      <c r="T1024" s="9"/>
      <c r="U1024" s="9"/>
      <c r="V1024" s="9"/>
      <c r="W1024" s="9"/>
      <c r="X1024" s="9"/>
      <c r="Y1024" s="9"/>
      <c r="Z1024" s="9"/>
      <c r="AA1024" s="9"/>
      <c r="AB1024" s="9"/>
      <c r="AC1024" s="9"/>
      <c r="AD1024" s="9"/>
      <c r="AE1024" s="9"/>
      <c r="AF1024" s="9"/>
      <c r="AG1024" s="9"/>
      <c r="AH1024" s="9"/>
      <c r="AI1024" s="9"/>
      <c r="AJ1024" s="9"/>
    </row>
    <row r="1025" spans="1:36" ht="15.75" customHeight="1">
      <c r="A1025" s="9"/>
      <c r="B1025" s="10"/>
      <c r="C1025" s="9"/>
      <c r="D1025" s="10"/>
      <c r="E1025" s="11"/>
      <c r="F1025" s="20"/>
      <c r="G1025" s="20"/>
      <c r="H1025" s="9"/>
      <c r="I1025" s="9"/>
      <c r="J1025" s="9"/>
      <c r="K1025" s="9"/>
      <c r="L1025" s="9"/>
      <c r="M1025" s="9"/>
      <c r="N1025" s="9"/>
      <c r="O1025" s="9"/>
      <c r="P1025" s="9"/>
      <c r="Q1025" s="9"/>
      <c r="R1025" s="9"/>
      <c r="S1025" s="9"/>
      <c r="T1025" s="9"/>
      <c r="U1025" s="9"/>
      <c r="V1025" s="9"/>
      <c r="W1025" s="9"/>
      <c r="X1025" s="9"/>
      <c r="Y1025" s="9"/>
      <c r="Z1025" s="9"/>
      <c r="AA1025" s="9"/>
      <c r="AB1025" s="9"/>
      <c r="AC1025" s="9"/>
      <c r="AD1025" s="9"/>
      <c r="AE1025" s="9"/>
      <c r="AF1025" s="9"/>
      <c r="AG1025" s="9"/>
      <c r="AH1025" s="9"/>
      <c r="AI1025" s="9"/>
      <c r="AJ1025" s="9"/>
    </row>
    <row r="1026" spans="1:36" ht="15.75" customHeight="1">
      <c r="A1026" s="9"/>
      <c r="B1026" s="10"/>
      <c r="C1026" s="9"/>
      <c r="D1026" s="10"/>
      <c r="E1026" s="11"/>
      <c r="F1026" s="20"/>
      <c r="G1026" s="20"/>
      <c r="H1026" s="9"/>
      <c r="I1026" s="9"/>
      <c r="J1026" s="9"/>
      <c r="K1026" s="9"/>
      <c r="L1026" s="9"/>
      <c r="M1026" s="9"/>
      <c r="N1026" s="9"/>
      <c r="O1026" s="9"/>
      <c r="P1026" s="9"/>
      <c r="Q1026" s="9"/>
      <c r="R1026" s="9"/>
      <c r="S1026" s="9"/>
      <c r="T1026" s="9"/>
      <c r="U1026" s="9"/>
      <c r="V1026" s="9"/>
      <c r="W1026" s="9"/>
      <c r="X1026" s="9"/>
      <c r="Y1026" s="9"/>
      <c r="Z1026" s="9"/>
      <c r="AA1026" s="9"/>
      <c r="AB1026" s="9"/>
      <c r="AC1026" s="9"/>
      <c r="AD1026" s="9"/>
      <c r="AE1026" s="9"/>
      <c r="AF1026" s="9"/>
      <c r="AG1026" s="9"/>
      <c r="AH1026" s="9"/>
      <c r="AI1026" s="9"/>
      <c r="AJ1026" s="9"/>
    </row>
    <row r="1027" spans="1:36" ht="15.75" customHeight="1">
      <c r="A1027" s="9"/>
      <c r="B1027" s="10"/>
      <c r="C1027" s="9"/>
      <c r="D1027" s="10"/>
      <c r="E1027" s="11"/>
      <c r="F1027" s="20"/>
      <c r="G1027" s="20"/>
      <c r="H1027" s="9"/>
      <c r="I1027" s="9"/>
      <c r="J1027" s="9"/>
      <c r="K1027" s="9"/>
      <c r="L1027" s="9"/>
      <c r="M1027" s="9"/>
      <c r="N1027" s="9"/>
      <c r="O1027" s="9"/>
      <c r="P1027" s="9"/>
      <c r="Q1027" s="9"/>
      <c r="R1027" s="9"/>
      <c r="S1027" s="9"/>
      <c r="T1027" s="9"/>
      <c r="U1027" s="9"/>
      <c r="V1027" s="9"/>
      <c r="W1027" s="9"/>
      <c r="X1027" s="9"/>
      <c r="Y1027" s="9"/>
      <c r="Z1027" s="9"/>
      <c r="AA1027" s="9"/>
      <c r="AB1027" s="9"/>
      <c r="AC1027" s="9"/>
      <c r="AD1027" s="9"/>
      <c r="AE1027" s="9"/>
      <c r="AF1027" s="9"/>
      <c r="AG1027" s="9"/>
      <c r="AH1027" s="9"/>
      <c r="AI1027" s="9"/>
      <c r="AJ1027" s="9"/>
    </row>
    <row r="1028" spans="1:36" ht="15.75" customHeight="1">
      <c r="A1028" s="9"/>
      <c r="B1028" s="10"/>
      <c r="C1028" s="9"/>
      <c r="D1028" s="10"/>
      <c r="E1028" s="11"/>
      <c r="F1028" s="20"/>
      <c r="G1028" s="20"/>
      <c r="H1028" s="9"/>
      <c r="I1028" s="9"/>
      <c r="J1028" s="9"/>
      <c r="K1028" s="9"/>
      <c r="L1028" s="9"/>
      <c r="M1028" s="9"/>
      <c r="N1028" s="9"/>
      <c r="O1028" s="9"/>
      <c r="P1028" s="9"/>
      <c r="Q1028" s="9"/>
      <c r="R1028" s="9"/>
      <c r="S1028" s="9"/>
      <c r="T1028" s="9"/>
      <c r="U1028" s="9"/>
      <c r="V1028" s="9"/>
      <c r="W1028" s="9"/>
      <c r="X1028" s="9"/>
      <c r="Y1028" s="9"/>
      <c r="Z1028" s="9"/>
      <c r="AA1028" s="9"/>
      <c r="AB1028" s="9"/>
      <c r="AC1028" s="9"/>
      <c r="AD1028" s="9"/>
      <c r="AE1028" s="9"/>
      <c r="AF1028" s="9"/>
      <c r="AG1028" s="9"/>
      <c r="AH1028" s="9"/>
      <c r="AI1028" s="9"/>
      <c r="AJ1028" s="9"/>
    </row>
    <row r="1029" spans="1:36" ht="15.75" customHeight="1">
      <c r="A1029" s="9"/>
      <c r="B1029" s="10"/>
      <c r="C1029" s="9"/>
      <c r="D1029" s="10"/>
      <c r="E1029" s="11"/>
      <c r="F1029" s="20"/>
      <c r="G1029" s="20"/>
      <c r="H1029" s="9"/>
      <c r="I1029" s="9"/>
      <c r="J1029" s="9"/>
      <c r="K1029" s="9"/>
      <c r="L1029" s="9"/>
      <c r="M1029" s="9"/>
      <c r="N1029" s="9"/>
      <c r="O1029" s="9"/>
      <c r="P1029" s="9"/>
      <c r="Q1029" s="9"/>
      <c r="R1029" s="9"/>
      <c r="S1029" s="9"/>
      <c r="T1029" s="9"/>
      <c r="U1029" s="9"/>
      <c r="V1029" s="9"/>
      <c r="W1029" s="9"/>
      <c r="X1029" s="9"/>
      <c r="Y1029" s="9"/>
      <c r="Z1029" s="9"/>
      <c r="AA1029" s="9"/>
      <c r="AB1029" s="9"/>
      <c r="AC1029" s="9"/>
      <c r="AD1029" s="9"/>
      <c r="AE1029" s="9"/>
      <c r="AF1029" s="9"/>
      <c r="AG1029" s="9"/>
      <c r="AH1029" s="9"/>
      <c r="AI1029" s="9"/>
      <c r="AJ1029" s="9"/>
    </row>
    <row r="1030" spans="1:36" ht="15.75" customHeight="1">
      <c r="A1030" s="9"/>
      <c r="B1030" s="10"/>
      <c r="C1030" s="9"/>
      <c r="D1030" s="10"/>
      <c r="E1030" s="11"/>
      <c r="F1030" s="20"/>
      <c r="G1030" s="20"/>
      <c r="H1030" s="9"/>
      <c r="I1030" s="9"/>
      <c r="J1030" s="9"/>
      <c r="K1030" s="9"/>
      <c r="L1030" s="9"/>
      <c r="M1030" s="9"/>
      <c r="N1030" s="9"/>
      <c r="O1030" s="9"/>
      <c r="P1030" s="9"/>
      <c r="Q1030" s="9"/>
      <c r="R1030" s="9"/>
      <c r="S1030" s="9"/>
      <c r="T1030" s="9"/>
      <c r="U1030" s="9"/>
      <c r="V1030" s="9"/>
      <c r="W1030" s="9"/>
      <c r="X1030" s="9"/>
      <c r="Y1030" s="9"/>
      <c r="Z1030" s="9"/>
      <c r="AA1030" s="9"/>
      <c r="AB1030" s="9"/>
      <c r="AC1030" s="9"/>
      <c r="AD1030" s="9"/>
      <c r="AE1030" s="9"/>
      <c r="AF1030" s="9"/>
      <c r="AG1030" s="9"/>
      <c r="AH1030" s="9"/>
      <c r="AI1030" s="9"/>
      <c r="AJ1030" s="9"/>
    </row>
    <row r="1031" spans="1:36" ht="15.75" customHeight="1">
      <c r="A1031" s="9"/>
      <c r="B1031" s="10"/>
      <c r="C1031" s="9"/>
      <c r="D1031" s="10"/>
      <c r="E1031" s="11"/>
      <c r="F1031" s="20"/>
      <c r="G1031" s="20"/>
      <c r="H1031" s="9"/>
      <c r="I1031" s="9"/>
      <c r="J1031" s="9"/>
      <c r="K1031" s="9"/>
      <c r="L1031" s="9"/>
      <c r="M1031" s="9"/>
      <c r="N1031" s="9"/>
      <c r="O1031" s="9"/>
      <c r="P1031" s="9"/>
      <c r="Q1031" s="9"/>
      <c r="R1031" s="9"/>
      <c r="S1031" s="9"/>
      <c r="T1031" s="9"/>
      <c r="U1031" s="9"/>
      <c r="V1031" s="9"/>
      <c r="W1031" s="9"/>
      <c r="X1031" s="9"/>
      <c r="Y1031" s="9"/>
      <c r="Z1031" s="9"/>
      <c r="AA1031" s="9"/>
      <c r="AB1031" s="9"/>
      <c r="AC1031" s="9"/>
      <c r="AD1031" s="9"/>
      <c r="AE1031" s="9"/>
      <c r="AF1031" s="9"/>
      <c r="AG1031" s="9"/>
      <c r="AH1031" s="9"/>
      <c r="AI1031" s="9"/>
      <c r="AJ1031" s="9"/>
    </row>
    <row r="1032" spans="1:36" ht="15.75" customHeight="1">
      <c r="A1032" s="9"/>
      <c r="B1032" s="10"/>
      <c r="C1032" s="9"/>
      <c r="D1032" s="10"/>
      <c r="E1032" s="11"/>
      <c r="F1032" s="20"/>
      <c r="G1032" s="20"/>
      <c r="H1032" s="9"/>
      <c r="I1032" s="9"/>
      <c r="J1032" s="9"/>
      <c r="K1032" s="9"/>
      <c r="L1032" s="9"/>
      <c r="M1032" s="9"/>
      <c r="N1032" s="9"/>
      <c r="O1032" s="9"/>
      <c r="P1032" s="9"/>
      <c r="Q1032" s="9"/>
      <c r="R1032" s="9"/>
      <c r="S1032" s="9"/>
      <c r="T1032" s="9"/>
      <c r="U1032" s="9"/>
      <c r="V1032" s="9"/>
      <c r="W1032" s="9"/>
      <c r="X1032" s="9"/>
      <c r="Y1032" s="9"/>
      <c r="Z1032" s="9"/>
      <c r="AA1032" s="9"/>
      <c r="AB1032" s="9"/>
      <c r="AC1032" s="9"/>
      <c r="AD1032" s="9"/>
      <c r="AE1032" s="9"/>
      <c r="AF1032" s="9"/>
      <c r="AG1032" s="9"/>
      <c r="AH1032" s="9"/>
      <c r="AI1032" s="9"/>
      <c r="AJ1032" s="9"/>
    </row>
    <row r="1033" spans="1:36" ht="15.75" customHeight="1">
      <c r="A1033" s="9"/>
      <c r="B1033" s="10"/>
      <c r="C1033" s="9"/>
      <c r="D1033" s="10"/>
      <c r="E1033" s="11"/>
      <c r="F1033" s="20"/>
      <c r="G1033" s="20"/>
      <c r="H1033" s="9"/>
      <c r="I1033" s="9"/>
      <c r="J1033" s="9"/>
      <c r="K1033" s="9"/>
      <c r="L1033" s="9"/>
      <c r="M1033" s="9"/>
      <c r="N1033" s="9"/>
      <c r="O1033" s="9"/>
      <c r="P1033" s="9"/>
      <c r="Q1033" s="9"/>
      <c r="R1033" s="9"/>
      <c r="S1033" s="9"/>
      <c r="T1033" s="9"/>
      <c r="U1033" s="9"/>
      <c r="V1033" s="9"/>
      <c r="W1033" s="9"/>
      <c r="X1033" s="9"/>
      <c r="Y1033" s="9"/>
      <c r="Z1033" s="9"/>
      <c r="AA1033" s="9"/>
      <c r="AB1033" s="9"/>
      <c r="AC1033" s="9"/>
      <c r="AD1033" s="9"/>
      <c r="AE1033" s="9"/>
      <c r="AF1033" s="9"/>
      <c r="AG1033" s="9"/>
      <c r="AH1033" s="9"/>
      <c r="AI1033" s="9"/>
      <c r="AJ1033" s="9"/>
    </row>
    <row r="1034" spans="1:36" ht="15" customHeight="1">
      <c r="B1034" s="10"/>
      <c r="C1034" s="9"/>
      <c r="D1034" s="10"/>
      <c r="E1034" s="11"/>
      <c r="F1034" s="20"/>
      <c r="G1034" s="20"/>
    </row>
    <row r="1035" spans="1:36" ht="15" customHeight="1">
      <c r="B1035" s="10"/>
      <c r="C1035" s="9"/>
      <c r="D1035" s="10"/>
      <c r="E1035" s="11"/>
      <c r="F1035" s="20"/>
      <c r="G1035" s="20"/>
    </row>
    <row r="1036" spans="1:36" ht="15" customHeight="1">
      <c r="B1036" s="10"/>
      <c r="C1036" s="9"/>
      <c r="D1036" s="10"/>
      <c r="E1036" s="11"/>
      <c r="F1036" s="20"/>
      <c r="G1036" s="20"/>
    </row>
    <row r="1037" spans="1:36" ht="15" customHeight="1">
      <c r="B1037" s="10"/>
      <c r="C1037" s="9"/>
      <c r="D1037" s="10"/>
      <c r="E1037" s="11"/>
      <c r="F1037" s="20"/>
      <c r="G1037" s="20"/>
    </row>
    <row r="1038" spans="1:36" ht="15" customHeight="1">
      <c r="B1038" s="10"/>
      <c r="C1038" s="9"/>
      <c r="D1038" s="10"/>
      <c r="E1038" s="11"/>
      <c r="F1038" s="20"/>
      <c r="G1038" s="20"/>
    </row>
  </sheetData>
  <mergeCells count="3">
    <mergeCell ref="B2:G2"/>
    <mergeCell ref="B189:G189"/>
    <mergeCell ref="B211:G211"/>
  </mergeCells>
  <conditionalFormatting sqref="F6:G30 F239:G240 F44:G44">
    <cfRule type="cellIs" dxfId="2" priority="2" operator="equal">
      <formula>0</formula>
    </cfRule>
  </conditionalFormatting>
  <conditionalFormatting sqref="F32:G33 F36:G36 F42:G42 F47:G49 F52:G57 F59:G59 F62:G63 F65:G66 F69:G69 F88:G90 F93:G93 F170:G186 F188:G188 F208:G208 F210:G210 F214:G225 F227:G230 F232:G232 F234:G234 F236:G237">
    <cfRule type="cellIs" dxfId="1" priority="3" operator="equal">
      <formula>0</formula>
    </cfRule>
  </conditionalFormatting>
  <conditionalFormatting sqref="F96:G168">
    <cfRule type="cellIs" dxfId="0" priority="1" operator="equal">
      <formula>0</formula>
    </cfRule>
  </conditionalFormatting>
  <pageMargins left="0.25" right="0.25" top="0.75" bottom="0.75" header="0" footer="0"/>
  <pageSetup paperSize="9" scale="83" fitToHeight="0" orientation="portrait" r:id="rId1"/>
  <rowBreaks count="2" manualBreakCount="2">
    <brk id="131" min="1" max="6" man="1"/>
    <brk id="167" min="1"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TZA22003-10756</TermName>
          <TermId xmlns="http://schemas.microsoft.com/office/infopath/2007/PartnerControls">de56b661-f760-44e5-9ecf-cc82e76b8d24</TermId>
        </TermInfo>
      </Terms>
    </l9d65098618b4a8fbbe87718e7187e6b>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cf76f155ced4ddcb4097134ff3c332f xmlns="85bf591c-2bb1-407e-a5a8-c84973aac0eb">
      <Terms xmlns="http://schemas.microsoft.com/office/infopath/2007/PartnerControls"/>
    </lcf76f155ced4ddcb4097134ff3c332f>
    <TaxCatchAll xmlns="3022d1cc-9911-4d86-8921-f1af51355b6a">
      <Value>97</Value>
      <Value>3</Value>
      <Value>1</Value>
      <Value>742</Value>
    </TaxCatchAll>
    <_dlc_DocId xmlns="508ba6eb-9e09-4fd5-92f2-2d9921329f2d">TZAENABEL-129756839-142842</_dlc_DocId>
    <_dlc_DocIdUrl xmlns="508ba6eb-9e09-4fd5-92f2-2d9921329f2d">
      <Url>https://enabelbe.sharepoint.com/sites/TZA/_layouts/15/DocIdRedir.aspx?ID=TZAENABEL-129756839-142842</Url>
      <Description>TZAENABEL-129756839-142842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D7CF1B9A-8149-4379-9EDB-D9C08ABE0139}"/>
</file>

<file path=customXml/itemProps2.xml><?xml version="1.0" encoding="utf-8"?>
<ds:datastoreItem xmlns:ds="http://schemas.openxmlformats.org/officeDocument/2006/customXml" ds:itemID="{F796941D-7955-45FC-94D0-3F3D924B09EE}"/>
</file>

<file path=customXml/itemProps3.xml><?xml version="1.0" encoding="utf-8"?>
<ds:datastoreItem xmlns:ds="http://schemas.openxmlformats.org/officeDocument/2006/customXml" ds:itemID="{7AE0A108-CB5D-44FE-B39B-4F4C33A4A824}"/>
</file>

<file path=customXml/itemProps4.xml><?xml version="1.0" encoding="utf-8"?>
<ds:datastoreItem xmlns:ds="http://schemas.openxmlformats.org/officeDocument/2006/customXml" ds:itemID="{03DB7800-BD73-4619-82ED-966663FB16C6}"/>
</file>

<file path=customXml/itemProps5.xml><?xml version="1.0" encoding="utf-8"?>
<ds:datastoreItem xmlns:ds="http://schemas.openxmlformats.org/officeDocument/2006/customXml" ds:itemID="{BB7BF5FD-7A01-4DCA-BAF8-EE6607F854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MWAZEMBE, Jarome</cp:lastModifiedBy>
  <cp:revision/>
  <dcterms:created xsi:type="dcterms:W3CDTF">2015-06-05T18:17:20Z</dcterms:created>
  <dcterms:modified xsi:type="dcterms:W3CDTF">2026-06-17T17:50:21Z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0x0101002C34C447E6454A40A553EE97A6C4718600C0AD85A285FA8C4A8793D430BCEDAA0A</vt:lpwstr>
  </property>
  <property fmtid="{D5CDD505-2E9C-101B-9397-08002B2CF9AE}" pid="4" name="Document_Language">
    <vt:lpwstr>3;#EN|eb0f068f-7d92-44c4-a2e1-052290512cff</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8d742241-e15b-42aa-ad72-114b65b97c49</vt:lpwstr>
  </property>
  <property fmtid="{D5CDD505-2E9C-101B-9397-08002B2CF9AE}" pid="8" name="Document_Status">
    <vt:lpwstr/>
  </property>
  <property fmtid="{D5CDD505-2E9C-101B-9397-08002B2CF9AE}" pid="9" name="Contract_reference">
    <vt:lpwstr>742;#TZA22003-10756|de56b661-f760-44e5-9ecf-cc82e76b8d24</vt:lpwstr>
  </property>
  <property fmtid="{D5CDD505-2E9C-101B-9397-08002B2CF9AE}" pid="10" name="Project_code">
    <vt:lpwstr>97;#TZA22003|b9b7ad52-de2d-4ba5-b069-0a68d8cec3ed</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PlanSwiftJobName">
    <vt:lpwstr/>
  </property>
  <property fmtid="{D5CDD505-2E9C-101B-9397-08002B2CF9AE}" pid="14" name="PlanSwiftJobGuid">
    <vt:lpwstr/>
  </property>
  <property fmtid="{D5CDD505-2E9C-101B-9397-08002B2CF9AE}" pid="15" name="LinkedDataId">
    <vt:lpwstr>{BB7BF5FD-7A01-4DCA-BAF8-EE6607F854C0}</vt:lpwstr>
  </property>
</Properties>
</file>