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enabelbe.sharepoint.com/sites/PSE/Contracts/21_Public_Contracts/PSE22004_SO4/PSE22004-10115_Hebron JSC Facility Construction/"/>
    </mc:Choice>
  </mc:AlternateContent>
  <xr:revisionPtr revIDLastSave="120" documentId="8_{822C925F-7C5B-4104-9A11-3E7751C8240F}" xr6:coauthVersionLast="47" xr6:coauthVersionMax="47" xr10:uidLastSave="{B001B28C-1ADA-432B-A63B-5DC1431529A2}"/>
  <bookViews>
    <workbookView xWindow="28680" yWindow="-6150" windowWidth="38640" windowHeight="21120" xr2:uid="{E9FE47EA-AA39-49FA-BCCB-B32FFA2D592B}"/>
  </bookViews>
  <sheets>
    <sheet name="Annex 1 - Bill of Quantities" sheetId="1" r:id="rId1"/>
    <sheet name="Preambles" sheetId="2" r:id="rId2"/>
  </sheets>
  <definedNames>
    <definedName name="_xlnm.Print_Area" localSheetId="0">'Annex 1 - Bill of Quantities'!$A$1:$I$221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H45" i="1"/>
  <c r="H52" i="1"/>
  <c r="H54" i="1"/>
  <c r="H37" i="1"/>
  <c r="H197" i="1" l="1"/>
  <c r="H196" i="1"/>
  <c r="H195" i="1"/>
  <c r="H194" i="1"/>
  <c r="H193" i="1"/>
  <c r="H192" i="1"/>
  <c r="H191" i="1"/>
  <c r="H190" i="1"/>
  <c r="H188" i="1"/>
  <c r="H187" i="1"/>
  <c r="H185" i="1"/>
  <c r="H184" i="1"/>
  <c r="H183" i="1"/>
  <c r="H68" i="1"/>
  <c r="H67" i="1"/>
  <c r="H27" i="1"/>
  <c r="C202" i="1"/>
  <c r="C203" i="1"/>
  <c r="C204" i="1"/>
  <c r="C205" i="1"/>
  <c r="C206" i="1"/>
  <c r="C207" i="1"/>
  <c r="C208" i="1"/>
  <c r="C209" i="1"/>
  <c r="C210" i="1"/>
  <c r="B210" i="1"/>
  <c r="B209" i="1"/>
  <c r="B208" i="1"/>
  <c r="B207" i="1"/>
  <c r="B206" i="1"/>
  <c r="B205" i="1"/>
  <c r="B204" i="1"/>
  <c r="B203" i="1"/>
  <c r="B202" i="1"/>
  <c r="H181" i="1"/>
  <c r="H180" i="1"/>
  <c r="H179" i="1"/>
  <c r="H178" i="1"/>
  <c r="H177" i="1"/>
  <c r="H176" i="1"/>
  <c r="H175" i="1"/>
  <c r="H174" i="1"/>
  <c r="H173" i="1"/>
  <c r="H172" i="1"/>
  <c r="H170" i="1"/>
  <c r="H169" i="1"/>
  <c r="H167" i="1"/>
  <c r="H166" i="1"/>
  <c r="H165" i="1"/>
  <c r="H164" i="1"/>
  <c r="H163" i="1"/>
  <c r="H162" i="1"/>
  <c r="H161" i="1"/>
  <c r="H159" i="1"/>
  <c r="H158" i="1"/>
  <c r="H156" i="1"/>
  <c r="H155" i="1"/>
  <c r="H154" i="1"/>
  <c r="H152" i="1"/>
  <c r="H151" i="1"/>
  <c r="H149" i="1"/>
  <c r="H148" i="1"/>
  <c r="H147" i="1"/>
  <c r="H146" i="1"/>
  <c r="H145" i="1"/>
  <c r="H144" i="1"/>
  <c r="H143" i="1"/>
  <c r="H142" i="1"/>
  <c r="H141" i="1"/>
  <c r="H139" i="1"/>
  <c r="H138" i="1"/>
  <c r="H136" i="1"/>
  <c r="H135" i="1"/>
  <c r="H134" i="1"/>
  <c r="H128" i="1"/>
  <c r="H127" i="1"/>
  <c r="H126" i="1"/>
  <c r="H125" i="1"/>
  <c r="H124" i="1"/>
  <c r="H123" i="1"/>
  <c r="H122" i="1"/>
  <c r="H121" i="1"/>
  <c r="H120" i="1"/>
  <c r="H119" i="1"/>
  <c r="H129" i="1"/>
  <c r="H117" i="1"/>
  <c r="H116" i="1"/>
  <c r="H115" i="1"/>
  <c r="H114" i="1"/>
  <c r="H113" i="1"/>
  <c r="H112" i="1"/>
  <c r="H111" i="1"/>
  <c r="H77" i="1"/>
  <c r="H78" i="1"/>
  <c r="H79" i="1"/>
  <c r="H80" i="1"/>
  <c r="H81" i="1"/>
  <c r="H82" i="1"/>
  <c r="H84" i="1"/>
  <c r="H85" i="1"/>
  <c r="H86" i="1"/>
  <c r="H87" i="1"/>
  <c r="H88" i="1"/>
  <c r="H89" i="1"/>
  <c r="H91" i="1"/>
  <c r="H92" i="1"/>
  <c r="H93" i="1"/>
  <c r="H94" i="1"/>
  <c r="H95" i="1"/>
  <c r="H96" i="1"/>
  <c r="H98" i="1"/>
  <c r="H99" i="1"/>
  <c r="H100" i="1"/>
  <c r="H101" i="1"/>
  <c r="H102" i="1"/>
  <c r="H103" i="1"/>
  <c r="H105" i="1"/>
  <c r="H106" i="1"/>
  <c r="H107" i="1"/>
  <c r="H108" i="1"/>
  <c r="H109" i="1"/>
  <c r="H130" i="1"/>
  <c r="H70" i="1"/>
  <c r="H71" i="1"/>
  <c r="H72" i="1"/>
  <c r="H74" i="1"/>
  <c r="H75" i="1"/>
  <c r="H76" i="1"/>
  <c r="H62" i="1"/>
  <c r="H55" i="1"/>
  <c r="H50" i="1"/>
  <c r="H51" i="1"/>
  <c r="H36" i="1"/>
  <c r="H38" i="1"/>
  <c r="H34" i="1"/>
  <c r="H35" i="1"/>
  <c r="H133" i="1" l="1"/>
  <c r="H210" i="1" s="1"/>
  <c r="H33" i="1"/>
  <c r="H205" i="1" s="1"/>
  <c r="H48" i="1"/>
  <c r="H65" i="1"/>
  <c r="H44" i="1" l="1"/>
  <c r="H43" i="1"/>
  <c r="H30" i="1"/>
  <c r="H41" i="1" l="1"/>
  <c r="H207" i="1"/>
  <c r="H21" i="1"/>
  <c r="H15" i="1"/>
  <c r="H16" i="1"/>
  <c r="H17" i="1"/>
  <c r="H18" i="1"/>
  <c r="H19" i="1"/>
  <c r="H20" i="1"/>
  <c r="H14" i="1"/>
  <c r="H10" i="1"/>
  <c r="H13" i="1" l="1"/>
  <c r="H203" i="1" s="1"/>
  <c r="E219" i="1" l="1"/>
  <c r="D219" i="1"/>
  <c r="H209" i="1"/>
  <c r="H59" i="1"/>
  <c r="H29" i="1"/>
  <c r="H25" i="1" s="1"/>
  <c r="H9" i="1"/>
  <c r="D5" i="1"/>
  <c r="H204" i="1" l="1"/>
  <c r="H58" i="1"/>
  <c r="H208" i="1" s="1"/>
  <c r="H206" i="1"/>
  <c r="H8" i="1"/>
  <c r="H202" i="1" s="1"/>
  <c r="H212" i="1" l="1"/>
</calcChain>
</file>

<file path=xl/sharedStrings.xml><?xml version="1.0" encoding="utf-8"?>
<sst xmlns="http://schemas.openxmlformats.org/spreadsheetml/2006/main" count="670" uniqueCount="438">
  <si>
    <t>PUBLIC WORKS CONTRACT FOR THE CONSTRUCTION OF A RECYCLING FACILITY FOR HEBRON JOINT SERVICE COUNCIL</t>
  </si>
  <si>
    <t>TENDER NO. PSE22004-10115</t>
  </si>
  <si>
    <t>Annex 1 - Bill of Quantities</t>
  </si>
  <si>
    <t>Nr.</t>
  </si>
  <si>
    <t>ITEM</t>
  </si>
  <si>
    <t>DESCRIPTION OF WORK NEEDED / SPECIFICATIONS</t>
  </si>
  <si>
    <t>UNIT</t>
  </si>
  <si>
    <t>QUANTITY</t>
  </si>
  <si>
    <t>RATE €</t>
  </si>
  <si>
    <t>TOTAL 
EURO</t>
  </si>
  <si>
    <t>EXCAVATION &amp; BACK FILLING WORKS</t>
  </si>
  <si>
    <t>TOT</t>
  </si>
  <si>
    <t>Excavation for foundations</t>
  </si>
  <si>
    <t>Excavation for foundation and trenches, in all types of soil or rock, from the acheived reduced levels to the dimensions and levels shown on the drawings and until reaching the depth instructed by the Engineer and shown on the drawings. The rate includes keeping excavation free of water, backfilling using suitable excavated  materials in layers of 20 cm thick for over-excavation, watering and compacting to 95% according to modified AASHTO Density Test T-80,  load,  transport, unload and disposal of surplus material of excavation at a dump site designed by the Municipality, according to the Engineer's approval.</t>
  </si>
  <si>
    <t>L.S</t>
  </si>
  <si>
    <t>Backfilling</t>
  </si>
  <si>
    <t>Supply and Furnishing 15cm to 25cm layer -after compaction- of crushed aggregate base course material -class A-, mixing. spreading on prepared compacting and finishing including all tests required. Price includes leveling, watering and compacting to 100% according to the field density test for both the sub grade and the base coarse. Price also includes testing, soil leveling, watering, and compacting as per drawings, specification and engineers approval.</t>
  </si>
  <si>
    <r>
      <t>M</t>
    </r>
    <r>
      <rPr>
        <vertAlign val="superscript"/>
        <sz val="12"/>
        <rFont val="Aptos Narrow"/>
        <family val="2"/>
        <scheme val="minor"/>
      </rPr>
      <t>3</t>
    </r>
  </si>
  <si>
    <t>last row</t>
  </si>
  <si>
    <t>SKELETON WORKS (CONCRETE &amp; STEEL WORKS)</t>
  </si>
  <si>
    <t xml:space="preserve">Blinding </t>
  </si>
  <si>
    <t>Supply and cast B200 plain concrete for Blinding Concrete under foundations, footings ground beams &amp; tie beams, and wherever needed. Payment will be for thicknesses showing on the drawings. (Thickness should be 10cm or  according to drawings).
No payment will be accepted for filling  extra excavated depths with blinding concrete.</t>
  </si>
  <si>
    <r>
      <t>M</t>
    </r>
    <r>
      <rPr>
        <vertAlign val="superscript"/>
        <sz val="12"/>
        <rFont val="Aptos Narrow"/>
        <family val="2"/>
        <scheme val="minor"/>
      </rPr>
      <t>2</t>
    </r>
  </si>
  <si>
    <t>Foundation &amp; Ground beams (including Water cistern foundation)</t>
  </si>
  <si>
    <t>Supply and cast Reinforced concrete B300,  as shown in drawings and as instructed by engineer for foundations and ground beams.</t>
  </si>
  <si>
    <t xml:space="preserve">Water cistern (well) walls </t>
  </si>
  <si>
    <t>Supply and cast Reinforced concrete B300,  as shown in drawings and as instructed by engineer for water cistern walls.</t>
  </si>
  <si>
    <t>Slab on grade</t>
  </si>
  <si>
    <t>Supply and Cast  ready mix Concrete Grade 'B 350'. For Slab on Grade.  (25) cm. thick Slab Including mechanical troweling,hardener 5kg/m2  finishing, polyethylene sheets 500 micron, control joints,  and all related works.</t>
  </si>
  <si>
    <t>Walls</t>
  </si>
  <si>
    <t>Supply and Cast Reinforced Concrete (fair face finish) Grade 'B 300' for walls, price includes reinforcement, inserting dowels, chamfer edge, framework, construction joint, control joint.</t>
  </si>
  <si>
    <t xml:space="preserve">Stairs and landings </t>
  </si>
  <si>
    <t>Supply and Cast Reinforced Concrete (fair face finish) Grade 'B 300' for Stairs, landings, and where required.  Price includes reinforcement, inserting dowels, chamfer edge and framework.</t>
  </si>
  <si>
    <t>Water cistern (well) 25 cm solid slab</t>
  </si>
  <si>
    <t>Supply and Cast ready mix reinforced Concrete Grade 'B 300' for 25 cm thick suspended solid slabs for water cistern.  
Price to include projected beams, other beams and projections as per drawings.</t>
  </si>
  <si>
    <t xml:space="preserve">Steel Works </t>
  </si>
  <si>
    <t>Providing, fabricating, supplying, transporting, and erecting complete structural steel works as shown on the drawings and specifications, including but not limited to steel columns, beams, rafters, purlins, girts, sag rods, roof bracing, wall bracing, tie members, base plates, gusset plates, stiffeners, cleats, anchor bolts, bolts, nuts, washers, and all required accessories and connections for a complete structure.
The works shall include cutting, drilling, welding, bolting, fixing, lifting, erection, alignment, plumbing, temporary supports, and all other operations necessary for complete installation. All connection bolts shall be Grade 8.8 high-strength bolts unless otherwise specified on the drawings.
All structural steel shall have a minimum yield strength of 248 MPa and shall comply with the latest applicable British Standards (BS) or European Standards (EN/CEN). All welding works shall be carried out by qualified welders using electric arc welding with weld metal tensile strength not less than 400 MPa and in accordance with the relevant BS/EN standards.
The item shall include surface preparation and application of three coats of epoxy paint system, including primer and finishing coats, in the colors specified by the Architect/Engineer.
The item shall also include the supply and installation of Rock Wool Sandwich Panels for walls and roof, consisting of pre-painted hot-dip galvanized steel sheets with a minimum thickness of 0.40 mm for both external and internal faces and a total panel thickness of 100 mm. The insulation core shall be non-combustible Rock Wool with a minimum density of 100 kg/m³ and thermal conductivity not exceeding 0.040 W/m·K. The panel system shall achieve a minimum fire resistance rating of 120 minutes (2 hours) and Fire Classification A1, supported by accredited test certificates.
The item shall further include all flashings, trims, ridge caps, corner pieces, closures, sealants, fasteners, fixing systems, roof openings, louvers, vents, rainwater gutters, downpipes, drainage channels, cornices, and all accessories necessary for a complete weatherproof installation.
The price shall also include the supply and installation of translucent UV-resistant polycarbonate roof sheets matching the roof profile for natural daylighting, including all fixings, sealants, and accessories.
The contractor shall submit mill certificates, welding certificates, coating certificates, fire resistance certificates, and tensile test reports for approval by the Engineer.
Measurement shall be by the horizontal projected roof area only, complete in place, including all structural steel members, sandwich panels, coatings, connections, accessories, and all associated works necessary for a complete and operational structure.</t>
  </si>
  <si>
    <t xml:space="preserve">HOLLOW BLOCK AND PLASTER WORKS </t>
  </si>
  <si>
    <t>Hollow block</t>
  </si>
  <si>
    <t>All works of this bill shall be of Concrete blocks Grade 35 or grade 75 or breeze block of high quality standards and as per specifications.
Block works shall be measured in meter square.  The net measurement of the complete elevations, excluding all openings and voids more than 0.1 M. S.  in area. 
No allowance for thickness used other than those shown in the drawings. 
Rates of Block works include:
1- Vertical and horizontal joints.
2- Cement and mortar.
3- Galvanized angles butter fly ties (at joints and between walls in cavity walls.
4- Concrete filling at all ends including reinforcing steel to cavities at quoins and door and window openings, reveals, sills for windows and the like.
5- R.C. Door jambs 
6- Lintels and bond beams to the full length of the wall, min 20 cm and bond columns to full height at corners and within the wall that exceed 3m in length and when required. High and in the same wall thickness of reinforced concrete grade B-200 with due reinforcement steel, on top of doors and windows or as specified per drawings. 
7- Window jambs of min. 20 cm width and in same wall thickness to full height of window.
And all needed to complete job as per drawings and specifications.</t>
  </si>
  <si>
    <t>A</t>
  </si>
  <si>
    <t xml:space="preserve">Internal Partitions </t>
  </si>
  <si>
    <t>Supply and Build Concrete Block Walls for internal partitions of hollow blocks  (10 Ten) cm.</t>
  </si>
  <si>
    <t xml:space="preserve">Plaster </t>
  </si>
  <si>
    <t xml:space="preserve">PLASTERING to all areas shall be measured net, including openings, which are less than 0.25 Sqm.
The price shall include all narrow widths, for taking out joints on block walls or backing concrete face for key, for making good to  frames  around  pipes  and  other  fittings , plastering to jambs and reveals of openings,  window sills; all of which shall not be measured as plastering . 
Price shall also include Double "J" control joint for extirnal plaster Expanded metal lath, angle beads at all appeared corners for the entire height, and plaster stops at opening edges, expansion joints, sills, labor, curing, erecting and dismantling of scaffoldings, additives, pigments and all incidentals required as specified and / or detailed on the Drawings. </t>
  </si>
  <si>
    <t xml:space="preserve">Internal Plaster </t>
  </si>
  <si>
    <t>Supply &amp; install internal cement  and sand  plastering for  walls  and wherever needed composed of Two Coats of Cement and Sand Plaster (bond coat and finish coat) over one slurry coat  including metal Lath, angle beads, plaster stops, control joint and all required as per Specifications and drawings.</t>
  </si>
  <si>
    <t>B</t>
  </si>
  <si>
    <t xml:space="preserve">Water Cistern Plaster </t>
  </si>
  <si>
    <t>Supply &amp; install internal cement and sand plastering for walls and ceilings, beams in water cistern , and wherever needed composed of slurry coat on concrete element, cement sand plaster with Aquasil Flex or approved equivalent), then apply slurry coat ant two coats (bond coat and finish coat without lime) of cement sand plaster included metal lath, angle beads, double “J” control joint, plaster stops, and all required as per specification and drawings.</t>
  </si>
  <si>
    <t>TILING, FLOORING AND MARBLE WORKS</t>
  </si>
  <si>
    <t xml:space="preserve">Procelain floor tiles 60x60 </t>
  </si>
  <si>
    <t>Supply and installation of Spanish porcelain tiles or approved equivalent, first grade, size 60×60×1 cm (full body), in accordance with the technical specifications and in the color to be approved by the Engineer. The rate shall include all materials, labor, and equipment necessary for fixing the tiles using approved adhesive mortar, grouting with ready-mix grout material, providing and installing metal corner trims, cleaning and polishing the finished surfaces, and preparing decorative tile layouts with various patterns as directed by the supervising Engineer. The work shall be executed in full accordance with the approved drawings, technical specifications, and the Engineer’s instructions. Measurement shall be on the basis of the net executed area after deducting openings exceeding 0.25 m². The rate shall also include panel (7-10) cm height as per engineer's instructions, rough plastering, back mortar bedding, and all incidental works required to complete the job to the satisfaction of the Engineer. 
Note: Samples shall be submitted for approval prior to installation.</t>
  </si>
  <si>
    <t>Ceramic floor tiles</t>
  </si>
  <si>
    <t xml:space="preserve">Supply and install Non-Slip Ceramic Floor Tiles 600x600x10 mm First choice and free from all defect grade “A”. (Approved by Palestine Standards Institution). Price to include sand with cement filling (Grade B-100), pointing with white cement and cleaning on site. </t>
  </si>
  <si>
    <t xml:space="preserve">Bathrooms wall tiles </t>
  </si>
  <si>
    <t>Supply and Install White Glazed Ceramic Wall Tiles 300x600x8mm  , First choice and free from all defects Grade “A”.  (Approved by Palestine Standards Institution).Price to include white round aluminum edges. All works shall be in accordance with drawings and specifications.Engineer shall approve size and color of tiles.</t>
  </si>
  <si>
    <t xml:space="preserve">Kitchen wall tiles </t>
  </si>
  <si>
    <t>Supply and Install White Glazed Ceramic Wall Tiles 450x900x8mm for kitchen , First choice and free from all defects Grade “A”.  (Approved by Palestine Standards Institution).Price to include white round aluminum edges. All works shall be in accordance with drawings and specifications.Engineer shall approve size and color of tiles.</t>
  </si>
  <si>
    <t xml:space="preserve">local polished marble </t>
  </si>
  <si>
    <t>Supply and installation of internal window sills, opening thresholds, and door lintels, wherever required, made of locally polished marble, 3 cm thickness, to be properly fixed using cement mortar (cement:sand:fine sand) in a ratio of 1:3. The price shall include grouting with white cement, all in accordance with drawings and the instructions of the supervising engineer.”</t>
  </si>
  <si>
    <t>CARPENTRY AND JOINERY  WORKS</t>
  </si>
  <si>
    <t xml:space="preserve">Wooden doors </t>
  </si>
  <si>
    <t>Supply and install the following wooden doors with Galvanized frame, with 35x60mm hard wood edging, Plywood veneer 5mm thick,35mm thick mineral wool insulation fill, including Ironmongery, triplex glass 4mm thick, , kick plates, door stoppers, painting with one prime coat, two putty coats, one undercoat and two oil-paint in accordance with the specifications and detailed drawings. The price includes:
1- Submittal of shop drawings for the Engineers approval prior to fabrication.
2- Supply and install of cylinder locks Italian cylinder  type or AE.  
3- All door accessories including handles, cylinders, locks, hydraulic door closures, Swing door hinges, door hinges, master key system … etc. are of stainless steel top quality Class "A" European Made. The selection of  each model should be according to the use of the door as recommended by the manufacturer antilock out handles for toilets. The contractor shall submit samples with catalogue for each model to the Engineer for approval.
4- Supply and install of  2mm thick galvanized steel  frame as specified in drawings. The price includes 3 coats of Poliur  water base paint or AE with special primer for galvanized surfaces as specified.
5- For exact dimensions and specifications refer to detailed drawings and to be confirmed on site.</t>
  </si>
  <si>
    <t>D04 (100x210cm) SINGLE WOODEN LEAF</t>
  </si>
  <si>
    <t xml:space="preserve">No. </t>
  </si>
  <si>
    <t>D05 (80x210cm)  SINGLE WOODEN LEAF &amp; ALUMINUM SHEET THE PANEL 10 CM HEIGHT FROM FLOOR LEVEL</t>
  </si>
  <si>
    <r>
      <t xml:space="preserve">Kitchen cabinets 
</t>
    </r>
    <r>
      <rPr>
        <b/>
        <sz val="11"/>
        <color rgb="FFFF0000"/>
        <rFont val="Aptos Narrow"/>
        <family val="2"/>
        <scheme val="minor"/>
      </rPr>
      <t>(PROVISIONAL ITEM)</t>
    </r>
  </si>
  <si>
    <t>Supply and installation of lower kitchen cabinets with polished local marble countertop, 2.5 cm thick. Cabinets to be constructed from first-class 17 mm sandwich wood, finished internally with white Formica and externally in a color to be approved by the Engineer. Cabinet doors and drawer fronts to be made of 17 mm panel wood with rounded beech lipping (17×20 mm), lacquer finished at the top edges, and covered with Formica on both sides.
The rate shall include supply and installation of all cabinets complete with all necessary fittings and accessories, as well as marble backsplash (upstand). The price shall also include cutting the opening for the sink.</t>
  </si>
  <si>
    <t>STEEL AND ALUMINUM WORKS</t>
  </si>
  <si>
    <t xml:space="preserve">Aluminum windows </t>
  </si>
  <si>
    <t xml:space="preserve">Supply, fix and operate  white  sliding Aluminum Windows with 3 paths extrusion Section .Local made  with protective electrostatic applied polyester powder paint of 70-80 microns. In color approved by the Supervisor. 
Price to include upper sliding parts to be of same sections of lower sliding parts, 6,12,6  mm double Float colored glazing, fly screen and all other accessories and fittings to complete works as per  detailed drawings and specifications. </t>
  </si>
  <si>
    <t xml:space="preserve">W01 </t>
  </si>
  <si>
    <t>(400x150cm)-7000_4/9/4mm thick DOUBLE LEAVES WINDOW</t>
  </si>
  <si>
    <t>No.</t>
  </si>
  <si>
    <t>W02</t>
  </si>
  <si>
    <t>(500x150cm)-7000_4/9/4mm thick DOUBLE LEAVES WINDOW</t>
  </si>
  <si>
    <t xml:space="preserve">Multi-lock doors </t>
  </si>
  <si>
    <t>Fabricate supply and install the following 4 ways multi-lock steel doors,1.5 hours fire rated, complete with all accessories such as heavy duty roller hinges, water flushing, master key. Wally cylinder locks or AE, approved handles, glazing,  and all fixing accessories. The price includes steel frame made of bent galvanized  steel sheet 2 mm thick. Refer to details A602
Shop drawings must be submitted and approved before fabrication.
D03: (100x220cm) SINGLE LEAF-PANIC WITH CLOSER DEVICE &amp; FIRE RATED WITH VL CERTIFICATE 2.0 HOURS RATED</t>
  </si>
  <si>
    <r>
      <t xml:space="preserve">Double shutters
</t>
    </r>
    <r>
      <rPr>
        <b/>
        <sz val="11"/>
        <color rgb="FFFF0000"/>
        <rFont val="Aptos Narrow"/>
        <family val="2"/>
        <scheme val="minor"/>
      </rPr>
      <t>(PROVISIONAL ITEMS)</t>
    </r>
  </si>
  <si>
    <t xml:space="preserve">Double shutters profile with foam, section 77*19 mm, thickness 0.62 mm for each layer. Made in Italy or equivalent • Last panel with rubber. 
• Extruded aluminum guide rails with rubber and wheels on the top, section 64*36 mm 
• Lifting system consist of: 
•Shaft diameter 4 inch, thikness 3.25 mm galvanized. 
• Italian motor with suitable load 
• Photocell. 
• Control Panel. 
Specifications of the Motor 
• Electromechanical operator for industrial no balanced rolling shutters, according to the EEC standards EN 12453 INDUSTRIAL COMMERCIAL AND GARAGE DOORS AND GATES. 
• The drive unit is directly fitted to the door shaft. o Worm gear with integrated safety brake. 
• emergency manual operator, 
• Integrated limit switches. 
• Control panels to suit all requirements. 
• Supply voltage 400 V. 
• Output torque 400 Nm. 
• Output Speed 11 rpm 
• Made in Italy or equivalent the price include door and motor box from galvanized oven powder painted steel sheets 1.25mm thick according to drawings and Engineer's instructions </t>
  </si>
  <si>
    <r>
      <t xml:space="preserve">D01
</t>
    </r>
    <r>
      <rPr>
        <b/>
        <sz val="11"/>
        <color rgb="FFFF0000"/>
        <rFont val="Aptos Narrow"/>
        <family val="2"/>
        <scheme val="minor"/>
      </rPr>
      <t>(PROVISIONAL ITEM)</t>
    </r>
  </si>
  <si>
    <t xml:space="preserve">(600x600cm) </t>
  </si>
  <si>
    <r>
      <t xml:space="preserve">D02
</t>
    </r>
    <r>
      <rPr>
        <b/>
        <sz val="11"/>
        <color rgb="FFFF0000"/>
        <rFont val="Aptos Narrow"/>
        <family val="2"/>
        <scheme val="minor"/>
      </rPr>
      <t>(PROVISIONAL ITEM)</t>
    </r>
  </si>
  <si>
    <t xml:space="preserve">(290x600cm) </t>
  </si>
  <si>
    <t xml:space="preserve">PAINTING  &amp;  FALSE CEILINGS  WORKS </t>
  </si>
  <si>
    <t xml:space="preserve"> Acrylic Paint</t>
  </si>
  <si>
    <t>Supply and apply washable Acrylic Paint for Anti Fungus and Mold Resistant for  walls   Mold Shield Matte or AE as per manufacturer instructions. Price include primer coat and two coats of the acrylic paint.</t>
  </si>
  <si>
    <t>Flase ceiling</t>
  </si>
  <si>
    <t>Supply and installation of suspended acoustic ceiling system, 600×600×16 mm tile size, European-made, first quality. The system shall include acoustical tiles with the following specifications:
Tile size: 600×600×16 mm.
Fire safety: Non-combustible according to EN ISO 1182; the system shall be classified as a fire protective covering in accordance with NT FIRE 003.
Influence of climate: The tiles shall withstand a permanent ambient relative humidity (RH) up to 95% at 30°C, in accordance with EN 13964.
CE Marked product.
Light reflectance: Minimum 83%. Noise Reduction Coefficient (NRC): Minimum 0.8. Sound Absorption Average (SAA): 0.8.
The rate shall include all accessories and fittings required for proper installation such as (L, Z, T) profiles, galvanized suspension wires, screws, nails, hangers, and all necessary fixing and tightening works. The price shall cover all materials, labor, and incidental works required to complete the ceiling installation in full accordance with the drawings, specifications, manufacturer’s recommendations, and the supervising Engineer’s instructions,  Price Include Supply, fabrication and installation of steel hollow sections (RHS) 80×40×3 mm, spaced at 60 cm centers to carry false ceiling, including all necessary cutting, welding, fixing and finishing works, complete as per drawings and specifications.
Including casting of reinforced concrete beam with dimensions 10×20 cm, reinforced with 4 longitudinal steel bars of 8 mm diameter, including all formwork, concrete, reinforcement, curing and all related works, complete in place as per drawings and specifications.</t>
  </si>
  <si>
    <t>Suspended ceilings in bathrooms and corridor</t>
  </si>
  <si>
    <t>Supply and installation of suspended ceilings in bathrooms and corridors as per the reflected ceiling plans, consisting of galvanized metal panels 0.8 mm thick, powder coated, non-perforated, 30 cm wide. The rate shall include all necessary accessories and fixing components such as L, Z, and other profiles, fixing screws, galvanized or aluminum profiles, aluminum edge trims, and the galvanized metal suspension framework supporting the ceiling panels, complete in all respects. All works shall be carried out in accordance with the specifications, approved drawings, details, and the supervising Engineer’s instructions. Price Include Supply, fabrication and installation of steel hollow sections (RHS) 80×40×3 mm, spaced at 60 cm centers, including all necessary cutting, welding, fixing and finishing works, complete as per drawings and specifications.
Including casting of reinforced concrete beam with dimensions 10×20 cm, reinforced with 4 longitudinal steel bars of 8 mm diameter, including all formwork, concrete, reinforcement, curing and all related works, complete in place as per drawings and specifications.</t>
  </si>
  <si>
    <t xml:space="preserve">MECHANICAL WORKS </t>
  </si>
  <si>
    <t>Pre-Cast Reinforced Concrete Circular Manhole</t>
  </si>
  <si>
    <t>Supply, install, test and commission  Pre-Cast Reinforced Concrete Circular Manhole  (Class A and approved by Palestine Standards Institution). The rate  should include  internal epoxy coating, benching, special connection pieces should be used for fixing the pipes with the manhole, steps ,necessary excavations, backfilling, and protection as described in the specifications, drawings and direction of supervisor engineer.</t>
  </si>
  <si>
    <t>Manhole 60 cm diameter</t>
  </si>
  <si>
    <t>manhole internal diam 60cm - Circular (Height From 50cm to 100cm)</t>
  </si>
  <si>
    <t xml:space="preserve">Manhole cover </t>
  </si>
  <si>
    <t>Heavy duty cast iron circular manhole cover - 40 ton (Class A and approved by Palestine Standards Institution)</t>
  </si>
  <si>
    <t>UPVC Pipes (SN 8)</t>
  </si>
  <si>
    <t>Supply and install , test and commission UPVC (SN 8) (Class A and approved by Palestine Standards  Institution)  Drainage Pipes  for external under ground sewage system complete with all type of fittings(Red Color)  (  Y , elbow 45 deg, elbow 90 deg, tee ,reducers ,expansion joint, end caps, gasket, adaptor , etc.…),supports , hooks, and all accessories to complete the work.  Price also include excavations ,concrete embedment, bedding of the pipes with sea sand of min 15cm around the pipe, backfilling leveled and compacted and all other fittings and accessories needed  to complete the work as per dwgs, specifications and direction of supervisor engineer.</t>
  </si>
  <si>
    <t>4''</t>
  </si>
  <si>
    <t>4" ( UPVC SN 8)</t>
  </si>
  <si>
    <t>M.R</t>
  </si>
  <si>
    <t>6''</t>
  </si>
  <si>
    <t>UPVC Pipes (SN 4)</t>
  </si>
  <si>
    <t>Supply and install , test and commission UPVC Pipes (SN 4) (Class A and approved by Palestine Standards  Institution and approved by Palestine Standards Institution) for Internal Drainage and Rain Water Pipes ; running exposed along partitions, false ceiling, walls, shafts, under tiles, laid in walls according to site conditions . Price include  all type of fittings (Red Color ) ( Y , elbow 45 deg, elbow 90 deg, tee ,reducers ,expansion joint, end caps, vent caps, gasket, adaptor , etc.…), supports , hooks, concrete coring for creating openings by coring machine if needed  , excavation, concrete embedment ,sand embedment and back filling and all other fittings and accessories needed  to complete the work as per dwgs, specifications and direction of supervisor engineer.
4" ( UPVC SN 4).</t>
  </si>
  <si>
    <t>Polypropylene Pipes (PP)</t>
  </si>
  <si>
    <t>Supply, install, test and commission  Polypropylene (PP)  Pipes ( Class A and approved by Palestine Standards Institution) for waste water, sanitary water, AC system drainage and stand pipes, running exposed along partitions, false ceiling, walls, shafts, under tiles, laid in walls, including all type of fittings same types ( Y , elbow 45 deg, elbow 90 deg, tee, reducers ,gasket, end caps, etc.), supports type Hilti, hooks, concrete coring for creating openings by Hilti , excavation, concrete embedment ,sand embedment and back filling and all other fittings and accessories needed  to complete the work as per dwgs, specifications and direction of supervisor engineer.</t>
  </si>
  <si>
    <t>11/4'' (PP)</t>
  </si>
  <si>
    <t>2'' (PP)</t>
  </si>
  <si>
    <t>Floor trap</t>
  </si>
  <si>
    <t>Supply, install, test and commission 4" Floor Trap(FT) complete with heavy duty Siphon 4"(Class A)  ,floor collector  with vertical outlet 4"/2"  (Class A), adjustable 15 x15 cm  heavy duty  stainless steel floor drain cover with fixed grill and cap (Class A). The rate shall include  all mechanical connections with drain pipes and fixtures, concrete coring for creating openings by coring machine if ended  ,all other fittings and accessories needed to complete the work as per dwgs, specifications and direction of supervisor engineer.</t>
  </si>
  <si>
    <t>Clean out</t>
  </si>
  <si>
    <t xml:space="preserve">Supply, install, test and commission  4" UPVC  Floor Clean Out (CO) complete  with 4" elbow or tee,  adjustable 15 x15 cm  heavy duty  stainless steel Clean out  cover with fixed cap(Class A) . The rate shall include for all mechanical connections with drain pipes, all other fittings and accessories needed to complete the work as per dwgs, specifications and direction of supervisor engineer.             </t>
  </si>
  <si>
    <t xml:space="preserve">Rain water trench </t>
  </si>
  <si>
    <t>Supply, install, test and commission reinforced concrete rain water trench. The rate include Cast Iron heavy duty gutter 90 cm length x 30 cm wide, 40 ton capacity (Class A). The rate also include all concrete work, benching,  excavations, backfilling, connection to pipes, and all other fittings and accessories needed  to complete the work as per dwgs, specifications and direction of supervisor engineer.</t>
  </si>
  <si>
    <t>Supply, install, test and commission rain water trench. The rate include Cast Iron heavy duty gutter 90 cm length x 30 cm wide ,40 ton (Class A). The rate also include all concrete work, benching,  excavations, backfilling, connection to pipes, and all other fittings and accessories needed  to complete the work as per dwgs, specifications and direction of supervisor engineer. with heavy duty Siphon 6"(Class A) .</t>
  </si>
  <si>
    <t>Anti flooding valve</t>
  </si>
  <si>
    <t>Supply, install, test and commission 4 " non return (anti flooding) valve complete with all required fittings. The rate shall include installation inside the manhole as per drawings, specifications and direction of supervisor engineer.</t>
  </si>
  <si>
    <t xml:space="preserve">Flexible PVC pipes </t>
  </si>
  <si>
    <t>Supply, install, test and commission flexible PVC pipes 2'' from submersible pump at lubricated pit to cast iron trench at site. Price  include all fittings, steel mech, valves,  excavations , bedding of the pipes with sea sand of min 15cm around the pipe, backfilling leveled and compacted all as per drawings, specifications and direction of supervisor engineer.</t>
  </si>
  <si>
    <t xml:space="preserve"> Submersible Pump</t>
  </si>
  <si>
    <t xml:space="preserve">Supply, install, test and commission Submersible Pump installed at lubricated pit  SP01, ( Flow=1.5 l/s, Head=10m ) European union type (class A)  complete with non return valve swing type  and  all other fittings and accessories needed to complete the work as per dwgs, specifications and direction of supervisor engineer. </t>
  </si>
  <si>
    <t>Galvanized steel Pipes</t>
  </si>
  <si>
    <t xml:space="preserve">Supply, install, test and commission Galvanized steel Pipes PN25,  Sch40 Seamless pipes for  cold water, hot water and irrigation system complete with all type of fittings and for all pipe's diameter size (1/2",3/4",1", 11/4", etc..) such as elbows 45 deg, or 90 deg, reducers , plugs, tees , joint adaptors, union, rubber expansion - flexible joints ,shut off valve, copper non return valves swing type , hangers and supports  and all other accessories needed to complete the work as per dwgs, specifications and direction of supervisor engineer. (The Fittings Should be Class A) </t>
  </si>
  <si>
    <t>1/2''</t>
  </si>
  <si>
    <t>3/4''</t>
  </si>
  <si>
    <t>C</t>
  </si>
  <si>
    <t>1''</t>
  </si>
  <si>
    <t>D</t>
  </si>
  <si>
    <t>11/4''</t>
  </si>
  <si>
    <t>E</t>
  </si>
  <si>
    <t>11/2''</t>
  </si>
  <si>
    <t>F</t>
  </si>
  <si>
    <t>2''</t>
  </si>
  <si>
    <t>Prefabricated Insulated Galvanized steel Pipes</t>
  </si>
  <si>
    <t>Insulation  for hot water pipes</t>
  </si>
  <si>
    <t>Supply, install, test and commission 13mm  insulation  for hot water pipes. The rate includes insulating all fittings, valves, and wrapping with 10cm wide colored plastic  and 0.5mm thick galvanized sheet cladding for exposed pipes on roof only. The rate include  all needed accessories to complete the work as per dwgs, specification and direction of supervisor engineer.</t>
  </si>
  <si>
    <t>Linked Pex Pipe</t>
  </si>
  <si>
    <t xml:space="preserve">Supply, install, test and commission cross linked Pex Pipe with rigid  plastic pipe sleeve . The rate shall include all fittings such as female copper elbow inside walls 16 mm  European  union type (Class A) ,16 mm male and female adaptors and all needed accessories for connection between copper collectors and fixtures with one piece of pipe. The rate  include  covering the pipe with concrete cover  as per dwgs, specifications and direction of supervisor engineer. </t>
  </si>
  <si>
    <t xml:space="preserve"> Pex  Pipe  16/ 25 mm </t>
  </si>
  <si>
    <t xml:space="preserve"> Pex  Pipe  20/ 32 mm</t>
  </si>
  <si>
    <t xml:space="preserve"> Pex  Pipe  25/ 40 mm</t>
  </si>
  <si>
    <t xml:space="preserve">Water collector </t>
  </si>
  <si>
    <t>Supply, install, test and commission Hot and Cold Water Collectors  European  union type (Class A), complete with special hangers for collectors, end pieces, automatic air vents, shut of valve at each outlet, copper elbows, plugs, reducers, main shut of valve 3/4",1" ,11/4",...etc , labels to indicate each outlet function and all other fittings and accessories needed  to complete the work as per dwgs, specifications and direction of supervisor engineer.(The Fittings Should be of approved quality)</t>
  </si>
  <si>
    <t>Water Collector 1'' - 6 eyes</t>
  </si>
  <si>
    <t>Water Collector 11/4'' - 10 eyes</t>
  </si>
  <si>
    <t xml:space="preserve"> Galvanized steel cabinet </t>
  </si>
  <si>
    <t>Fabricate, supply and install Galvanized steel cabinet  oven painted (High Quality)  for water collector, (length from 40 to 90 cm to suit with the collector dimension, height 60 cm ,depth 20 cm). The rate shall include for fixing the cabinet to concrete wall using special mortar mix.</t>
  </si>
  <si>
    <t xml:space="preserve">Hot water cylinder </t>
  </si>
  <si>
    <t>Supply, install, test and commission hot water cylinder 60 liter capacity  (Vertical) with electrical heater capacity (Class A) complete with, shut off valve,hanger, pressure relief valve, automatic  air vent, copper non return valve swing type, suitable size aluminiue box, galvanized steel cover for pipes and conduits  and all fittings and accessories needed  to complete the work as per dwgs, specifications and direction of supervisor engineer. (The Fittings Should be class A )</t>
  </si>
  <si>
    <t>Water Tap</t>
  </si>
  <si>
    <t>Supply, install, test and commission approved quality water tap .The price shall include all necessary fixing parts as per dwgs, specifications and direction of supervisor engineer.</t>
  </si>
  <si>
    <t>Porcelain Wall Hung Wash Basin</t>
  </si>
  <si>
    <t>Supply, install, test and commission  Porcelain Wall Hung Wash Basin  complete with the following items and all type of fittings and accessories needed to complete the work as per dwgs, specifications and direction of supervisor engineer.</t>
  </si>
  <si>
    <t>Porcelain Wall Hung Wash Basin White color  size 51x42 cm ( Class A) completed with Semi Pedestal, fixing galvanized screws.</t>
  </si>
  <si>
    <t>Chrome plated Gear Mixer Wash Basin mounted  ( Class A)</t>
  </si>
  <si>
    <t xml:space="preserve">Siphon heavy duty for wash basin  ( Class A ) </t>
  </si>
  <si>
    <t>3/8" / 1/2" Angle Valve  (Class A)</t>
  </si>
  <si>
    <t>Mirror size 60x60cm  (Class A)</t>
  </si>
  <si>
    <t>Heavy Duty Stainless steel Liquid Soap Dispenser (Class A)</t>
  </si>
  <si>
    <t>G</t>
  </si>
  <si>
    <t>Heavy Duty Stainless steel Tissue paper holder  (Class A )</t>
  </si>
  <si>
    <t>Porcelain  Wall Hung W.C.</t>
  </si>
  <si>
    <t>Supply, install, test and commission  Porcelain  Wall Hung W.C.   complete with the following items and all type of fittings and accessories needed to complete the work as per dwgs, specifications and direction of supervisor engineer.</t>
  </si>
  <si>
    <t xml:space="preserve">Porcelain Wall Hung W.C </t>
  </si>
  <si>
    <t xml:space="preserve">White color size 50x36 cm (Class A)  complete with Seat Cover including  stainless steel hinges.  </t>
  </si>
  <si>
    <t>Concealed  Flush Tank</t>
  </si>
  <si>
    <t>Supply and install concealed flush tank capacity 9/6 liter( Class A ) complete with concealed steel support frame for W.C , push bottom matt chrome color 9/6 Liter and fixing screws. The rate include concrete encasement around tank .</t>
  </si>
  <si>
    <t>1/2" / 1/2" Angle Valve (Class A)</t>
  </si>
  <si>
    <t>Hand Shower</t>
  </si>
  <si>
    <t>For WC  ( Class A) complete with flexible hose 100 cm length, fixing anchor and all needed accessories.</t>
  </si>
  <si>
    <t>Heavy Duty Stainless Steel Toilet  Paper Holder  (Class A)</t>
  </si>
  <si>
    <t>Stainless Steel  Washing Basin</t>
  </si>
  <si>
    <t>Supply, install, test and commission stainless steel  washing basin complete with double stainless steel wash basin size 72x60X20 cm ( Class A ), chrome plated Gear Mixer fixed on wash basin ( Class A ), siphon heavy duty for double wash basin ( Class A ), 3/8" / 1/2" Angle Valve ( Class A ), stainless steel stand size 145Lx60Wx78H cm and all type of fittings and accessories needed to complete the work as per dwgs, specifications and direction of supervisor engineer.</t>
  </si>
  <si>
    <t>Chrome plated Concealed  Mixer</t>
  </si>
  <si>
    <t>Supply, install, test and commission Chrome plated Concealed  Mixer  (Class A) for shower complete with I Box 3 way  ,overhead shower, 1/2" / 1/2" Angle Valves European union type  (Class A), complete with hand shower, flexible hose 150cm length, fixing anchor and all other fittings and accessories needed to complete the work  as per dwgs, specifications and direction of supervisor engineer.</t>
  </si>
  <si>
    <t xml:space="preserve">Cooking Gas Copper Pipe </t>
  </si>
  <si>
    <t>Supply, install, test and commission of Cooking Gas Copper Pipe  factory  insulated  .The rate include excavation, concrete embedment ,  all  fittings, lockers, brackets, hangers and accessories needed to complete the work as per dwgs, specifications and direction of supervisor engineer.
Diam 1/2'' complete with protected 25mm PVC Sleeve. The rate includes gas valve for kitchen cooker</t>
  </si>
  <si>
    <t>Cooking Gas safety shut off valve</t>
  </si>
  <si>
    <t>Supply, install, test and commission Cooking Gas safety shut off valve 3/8" including all fittings, brackets, hangers and accessories needed to complete the work as per dwgs, specifications and direction of supervisor engineer.</t>
  </si>
  <si>
    <t xml:space="preserve">Gas Detector </t>
  </si>
  <si>
    <t xml:space="preserve">Supply, install, test and commission  Gas Detector with Alarm and  electrical gas valve  </t>
  </si>
  <si>
    <t>Compressed Air System</t>
  </si>
  <si>
    <t>Supply, install, test and commission Galvanized steel Pipes  Sch40 Seamless pipes for  compressed air system complete with all type of fittings and for all pipe's diameter size (1/2",3/4",1", etc..) such as elbows 45 deg, or 90 deg, reducers , plugs, tees, hangers and supports  and all other accessories needed to complete the work as per dwgs, specifications and direction of supervisor engineer. (The Fittings Should be Class A) 
1''</t>
  </si>
  <si>
    <t>Cooling and Heating System</t>
  </si>
  <si>
    <t>Supply, install, test and commission high wall  Split Unit - Heat Pump type Electra  or Equivalent .The rate shall include all needed copper pipes type L,  PVC sleeve pipes   and drainage pipes, room digital thermostat with three fan speed and room temperature display. The rate shall also include making holes by Hilti for all holes size  where required, all necessary  water proofing as per detail, connections of drainage pipe to floor drain . The rate also include hangers for out door unit  all accessories needed to compete the work, as per dwgs, specification and direction of supervisor engineer.
Split Unit Cooling Load=8200BTU/H  ,Heating Load=7350BTU/H</t>
  </si>
  <si>
    <t xml:space="preserve">ELECTRICAL WORKS </t>
  </si>
  <si>
    <t>Cable Trays, and Cable Ladders</t>
  </si>
  <si>
    <t>Supply, install, test and commission cable trays, cable ladders, cable truncking and sleeves as per drawings and specifications complete with supports, fixing devices, seperators, clamps, end caps, draw wires, elbows, joints, branches,  reducers, offsets,...etc.with   all accessories needed to complete the work as shown on drawing, as per the preamble, the specifications and  supervision engineer's requirements.</t>
  </si>
  <si>
    <t>20 cm wide perforated cable tray for power cables.</t>
  </si>
  <si>
    <t>10 cm wide perforated cable tray for power cables.</t>
  </si>
  <si>
    <t>600 Volt Cables</t>
  </si>
  <si>
    <t>Supply, install, test and commission 600 volts N2XY cables with all required accessories for proper installation and operation conduits, cable lugs, ties... etc. as shown on drawing, as per the preamble, the specifications and supervision engineer's requirements.</t>
  </si>
  <si>
    <t xml:space="preserve">3x6mm2, N2XY  </t>
  </si>
  <si>
    <t xml:space="preserve">5x10mm2, fire resistance cable class A for 1.5 hours E90 for Fire pumps </t>
  </si>
  <si>
    <t>Power sockets</t>
  </si>
  <si>
    <t>Supply, install, test and commission the following Power sockets as shown on drawing, the price includes ,cables (3*2.5mm2),back boxes and all other requirments as per the preamble, the specifications and supervision engineer's requirements.</t>
  </si>
  <si>
    <t>16A 3-pin power socket</t>
  </si>
  <si>
    <t>16A 3-pin power socket water proof</t>
  </si>
  <si>
    <t>16A 3-pin power socket duplex</t>
  </si>
  <si>
    <t>Combined power station include one industrial single socket 16A 1- phase , and 3- phase industrial outlet 25A complete with MCB, frame &amp;cables. The price includes conduit, cable 5*6mm2 N2XY and all accessories needed.</t>
  </si>
  <si>
    <t>Power Point for shutter door including cables and electrical points for sensors and flasher.</t>
  </si>
  <si>
    <t>20A, AC socket for split units</t>
  </si>
  <si>
    <t xml:space="preserve">Hot Water Cylinder Point including isolating switch with indication lamp, cables, conduits, and all accessories </t>
  </si>
  <si>
    <t>H</t>
  </si>
  <si>
    <t>Hand Dryer Outlet</t>
  </si>
  <si>
    <t>I</t>
  </si>
  <si>
    <t>Trip Coil Unit</t>
  </si>
  <si>
    <t>Isolating switches</t>
  </si>
  <si>
    <t>Supply,  install, connect,  test and commission complete  with  all  wiring, conduits, galvanized steel trunking, boxes, isolating switch and all   other accessories  form the appropriate distribution board or MCC as specified and detailed on drawings for the following:</t>
  </si>
  <si>
    <t>4P,40A</t>
  </si>
  <si>
    <t>Isolator in WP enclosure for Outdoor AC Units.The price incuding cable.</t>
  </si>
  <si>
    <t>2P, 20A</t>
  </si>
  <si>
    <t>Isolator  for  Extract Fans (In Line or Centrefugal),pumps ,The price incuding cable.</t>
  </si>
  <si>
    <t>Final Distribution Boards</t>
  </si>
  <si>
    <t>Supply, install, connect, testing and commission the following final distribution board, complete with (MCCB), (MCB) circuit breakers (15KA), isolators, earth leakage C.B, distribution terminal blocks according to drawings, specifications and relevant codes.The Contractor shall submit detailed shop drawings for the board to take approval from the Engineer before manufacturing.</t>
  </si>
  <si>
    <t>DBM</t>
  </si>
  <si>
    <t>DB-FP</t>
  </si>
  <si>
    <t>DB-WP</t>
  </si>
  <si>
    <t>Lighting point</t>
  </si>
  <si>
    <t>A.</t>
  </si>
  <si>
    <r>
      <t xml:space="preserve">Lighting Point, through </t>
    </r>
    <r>
      <rPr>
        <b/>
        <sz val="10"/>
        <rFont val="Arial Narrow"/>
        <family val="2"/>
      </rPr>
      <t>cables</t>
    </r>
    <r>
      <rPr>
        <sz val="10"/>
        <rFont val="Arial Narrow"/>
        <family val="2"/>
      </rPr>
      <t>.</t>
    </r>
  </si>
  <si>
    <t>B.</t>
  </si>
  <si>
    <r>
      <t xml:space="preserve">Emergency Lighting Point, through  </t>
    </r>
    <r>
      <rPr>
        <b/>
        <sz val="10"/>
        <rFont val="Arial Narrow"/>
        <family val="2"/>
      </rPr>
      <t>E90 cables</t>
    </r>
    <r>
      <rPr>
        <sz val="10"/>
        <rFont val="Arial Narrow"/>
        <family val="2"/>
      </rPr>
      <t>.</t>
    </r>
  </si>
  <si>
    <t>Lighting Fixtures</t>
  </si>
  <si>
    <t>Supply, install, connect, test and commission  lighting fixtures, including all supports, lamps,  suspensions, clamps, switchgears, internal conductors and/or cables, and all other accessories necessary as per drawings, specifications and related standards.</t>
  </si>
  <si>
    <t>A1</t>
  </si>
  <si>
    <t xml:space="preserve"> Surface mounted lighting fixture 30x120cm 41w led, 5500lm,4000k,  50,000hr, l80/b10 poly-carbonate body and opal diffuser ik08, cri 80,ugr 19, ip44.</t>
  </si>
  <si>
    <t>A2</t>
  </si>
  <si>
    <t xml:space="preserve"> Ceiling mounted globe 30w led, 4000lm,4000k, 50,000hr, 30cm poly-carbonate body and opal diffuser ik08, cri 80, ugr 19, ip65.</t>
  </si>
  <si>
    <t>A3</t>
  </si>
  <si>
    <t>200w, 25000lm, 4000k,led projector, die cast aluminum body,ugr 19, cri80, ik08 glass ip65</t>
  </si>
  <si>
    <r>
      <rPr>
        <u/>
        <sz val="10"/>
        <rFont val="Arial Narrow"/>
        <family val="2"/>
      </rPr>
      <t>A4</t>
    </r>
    <r>
      <rPr>
        <sz val="10"/>
        <rFont val="Arial Narrow"/>
        <family val="2"/>
      </rPr>
      <t xml:space="preserve">
</t>
    </r>
  </si>
  <si>
    <t>140w led, 18000 lm, 4000k pendant lighting fixture,(high bay),industrial type, with die-cast aluminum body, ip65, ik08,with all suspension accessories.</t>
  </si>
  <si>
    <t>A5</t>
  </si>
  <si>
    <t>Safety luminair with led technology recess mounted type micro point 2.9w led,84lm,ip40 emergency light fixture,with aluminum housing,self contained, for three hours duration.</t>
  </si>
  <si>
    <t>A6</t>
  </si>
  <si>
    <t>Led escape sign luminaire of high quality,uv resistant, halogn-free plastic  safety luminair with led technology wall/suspended mounted type 4.5w led,cri80,ip40,with polycarbonate housing,self contained, for three hours duration.</t>
  </si>
  <si>
    <t>A7</t>
  </si>
  <si>
    <t>Safety luminair with led technology 2x3w led,370lm,ip65 emergency light fixture,for high level installation, industrial type ,with aluminum housing,self contained, for three hours duration.</t>
  </si>
  <si>
    <t>Earthing System</t>
  </si>
  <si>
    <t>Supply, install, connect, test and commission a complete earthing system for the project including all conductors, termination to PEC ,19 mm diameter  steel copper rods, cables, clamps, conduits, handholes with heavy duty cast iron cover, fixing, etc., as per specification, drawings, local electric authority regulations, engineers approval and related codes consisting of the following:</t>
  </si>
  <si>
    <t>Foundation earthing system for the Building ,guard room</t>
  </si>
  <si>
    <t>using 30/3mm galvanized steel strip welded to buildings foundations each 1.5m.The price Include to connect the galvanized steel strip to the main earth bus bar and to connect the galvanized to inspection earthing pit from two sides, pits, earthing check boxes and all the accessories according to drawings and specifications. The earth must be less than 0.1ohm; otherwise more electrode must be added.</t>
  </si>
  <si>
    <t>Electrode earthing system for MDB,  and the  generator.</t>
  </si>
  <si>
    <t>The price include rods 1.5m length Ø19mm2, earth wires not les than Ø35mm2, earthing pits, inspection manholes 40*40*40cm, earth bus bar, earthing hole as detailed in drawing to main earth bus bar in electrical room to improve earth resistance and all accessories as shown on drawings, specification, and code of practice.</t>
  </si>
  <si>
    <t>LS</t>
  </si>
  <si>
    <t>Fire Alarm System Fixtures</t>
  </si>
  <si>
    <t>Supply, install, connect, test and commission an addressable fire-alarm system including back-up batteries, charger, cabinet, with IP cnnection and all accessories as per drawings, specifications and related codes as following:</t>
  </si>
  <si>
    <t xml:space="preserve">A. </t>
  </si>
  <si>
    <t>Recessed FACP</t>
  </si>
  <si>
    <t xml:space="preserve">1-Loop intelligent addressable fire alarm control panel with network capability. The control panel must have 4 general purpose Form C relays, and eight notification appliance  circuits. The control panel must be ULFM approved </t>
  </si>
  <si>
    <t xml:space="preserve">B. </t>
  </si>
  <si>
    <t>Addressable photo smoke detector</t>
  </si>
  <si>
    <t>C.</t>
  </si>
  <si>
    <t>Addressable heat detector</t>
  </si>
  <si>
    <t>D.</t>
  </si>
  <si>
    <t>Flush mounted Addressable Manual Call Point.</t>
  </si>
  <si>
    <t>E.</t>
  </si>
  <si>
    <t>Sounder 6" with flasher</t>
  </si>
  <si>
    <t>F.</t>
  </si>
  <si>
    <t>Horn strobe with flasher IP54</t>
  </si>
  <si>
    <t>G.</t>
  </si>
  <si>
    <t>Fault Isolator</t>
  </si>
  <si>
    <t>H.</t>
  </si>
  <si>
    <t>Auto dialer</t>
  </si>
  <si>
    <t>I.</t>
  </si>
  <si>
    <t>Monitor Module (Interface between FM200 systems with main fire alarm system.)</t>
  </si>
  <si>
    <t>J.</t>
  </si>
  <si>
    <t>Addressable Gas detector with Shut off Valve</t>
  </si>
  <si>
    <t>Fire Alarm System Points</t>
  </si>
  <si>
    <t>Supply, install, connect, test and commission addressable fire-alarm system points including   fire retardant conduits, 4*1.5mm fire resistance cables  E90 and boxes (850c) and all accessories as per drawings, specifications engineers approval and related codes .</t>
  </si>
  <si>
    <t>Fire alarm system point( smoke, heat, gas, break glass, siren, horn/strobe)</t>
  </si>
  <si>
    <t>Main connection box behind FACP</t>
  </si>
  <si>
    <t>PAVA &amp; Sound System points</t>
  </si>
  <si>
    <t>Supply , Install , connect and testing  public address/ voice alarm  system points including fire retardant conduits,3x1.5mm2 audio cables E90, 850C connection boxes as described in specification &amp; shown on drawings.
PAVA system point</t>
  </si>
  <si>
    <t>Data points</t>
  </si>
  <si>
    <t>Supply, install, connect, test and commission complete data point including boxes, RJ-45 socket outlet CAT6A females, according to the international standard (Cat 7A) S/FTP 4*2 and AWG 22 data cables as per drawings, specification and related codes. The whole Data structured cabling including fiber cabling must be of the same brand and support for all CAT7A applications to be sure that highest performance will be acheived and must be Flame Retardant- Non Corrsion/Low Smoking and Zero Halogen gas (FRNC/LSOH)</t>
  </si>
  <si>
    <t>Network Nodes: CAT7A data cable, S/FTP, FRNC/LSZH cable, fire retardant conduit, Cat6A shielded RJ45 female, for Data,Tel,Clock,IPTV and CCTV.</t>
  </si>
  <si>
    <t>12 Core,OM3,Multi Mode, safty fiber cable,duct burried,steel armord,fire retardant, outdoor/indoor, water resistant, rodent protection.</t>
  </si>
  <si>
    <t>Data Rack cabinet</t>
  </si>
  <si>
    <t>Supply, install, connect, test and commission complete data rack cabinet with all needed accessories as per drawings, specification, engineers approval and related codes.</t>
  </si>
  <si>
    <t xml:space="preserve">Data Rack cabinet 19", 12U height,60CM depth,60CM width,with removable side panels, IP20 protection category,with fan set and cable management as per specifications. </t>
  </si>
  <si>
    <t>Surge Power strip with MCB and indicator lamp/ size U (power distribution unit) same manufacture as rack cabinet including surge arresters</t>
  </si>
  <si>
    <t>24 port Shielded, CAT6A patch panel, 1U 19", same as cable and RJ45 poulated with Shielded and Nickle cover RJ-45 Cat 6A sockets as per specifications</t>
  </si>
  <si>
    <t>12SC port ,Telescpic  Fiber Patch Panel , extractable drawer, MM , OM3, SC connector , with  all accessories , price including splicing for  fiber cores(12 cores),installation, testing, labeling and cable management.(Located at Edge cabinates)</t>
  </si>
  <si>
    <t>Air patch panels same manufacturer as rack cabinet,1U</t>
  </si>
  <si>
    <t>1m or 1.5m length Shielded patch cord minimum performance is up to CAT7 Class E (10Gbps ) applications, FRNC/LSOH. Patch cords colors must be a vaialable in different colors to diffrenciate Data, Phone, Camera and must be from the same structured cable manufacturer.</t>
  </si>
  <si>
    <t>2.0M length Fiber patch cord , MM,OM3, SC connector to connect the ODF with switchs.</t>
  </si>
  <si>
    <t>Fiber Transceiver MM, OM3</t>
  </si>
  <si>
    <t xml:space="preserve">SUMMARY </t>
  </si>
  <si>
    <t>Total in euros (without VAT)</t>
  </si>
  <si>
    <t>Total for all sections to be reported in Tender Documents, cf. form (2) - Prices.</t>
  </si>
  <si>
    <t>Name of Tenderer (Company)</t>
  </si>
  <si>
    <t>Authorized person to sign</t>
  </si>
  <si>
    <t>In the Capacity of</t>
  </si>
  <si>
    <t>Date</t>
  </si>
  <si>
    <t>Signature</t>
  </si>
  <si>
    <t>Stamp</t>
  </si>
  <si>
    <t>Preambles:</t>
  </si>
  <si>
    <t>The Contractor shall, when pricing the rates of this bill, take into consideration including and allow for the costs or expenses of all requirements stipulated in the preambles, drawings and technical specification of the tender.</t>
  </si>
  <si>
    <t xml:space="preserve"> Excavation for foundation, trenches. Etc. shall be the  exact dimensions shown on Drawings of the foundations, and to be measured from Natural Ground Level or Reduced Level  (which is lower), i.e.</t>
  </si>
  <si>
    <t xml:space="preserve">From Reduced Level when R. L. is lower than N. G. L.   </t>
  </si>
  <si>
    <t>From N. G. L. when N. G. L. is lower than the Reduced Level.</t>
  </si>
  <si>
    <t xml:space="preserve">Allowance for working space is not applicable, unless it is clearly specified in the Special Conditions.   </t>
  </si>
  <si>
    <t xml:space="preserve">Excavation for foundation of retaining walls is to be measured from Lower Reduced level, or from lower Natural Ground level (as stated in Item 1 above.)   </t>
  </si>
  <si>
    <t>Price to include removal of site obstacles, existing stone walls, concrete walls, rocks, trees and all debris from site, including any necessary rerouting of infrastructure works, such as piping, conduits, etc. Price also to include maintaining all trees that are not obstructing the buildings, boundary walls, courts and roads.</t>
  </si>
  <si>
    <t>Each layer of back filling shall be tested separately, on the contractor's expense, prior to applying the next layer.</t>
  </si>
  <si>
    <t xml:space="preserve">Co-ordination with all local authorities to facilitate the works, removal of obstacles or for diversion of roads,  services, etc. is the contractor's responsibility and are deemed to be included in his rates. </t>
  </si>
  <si>
    <t xml:space="preserve">Excavated soil shall be classified and retained, to back fill with suitable fill material and to place agricultural soil as where needed as shown in the drawings and as instructed by the Engineer. The extra and unsuitable soil shall be removed, on the contractor’s expense with no extra cost.  </t>
  </si>
  <si>
    <t>Prior to commencement of site leveling or any excavation, the Contractor shall obtain Engineer’s written approval on the contour grid of 5m x5m map, checked jointly by the contractor and the Engineer, the excavation profiles and sections showing all levels and dimensions, and the calculations of  excavation quantities.</t>
  </si>
  <si>
    <t>Excavation shall be in Cubic Volume, the net measurements of the excavated elements as shown in the drawings, no allowance shall be made for increase in bulk after excavation.</t>
  </si>
  <si>
    <t>Hard Core beds shall be of not less than 10 cm. thick. And measured in Meter Square, (the net measurement of the finished surface).  No extra rate shall be paid for Leveling, ramming and filling of voids under the hard core.</t>
  </si>
  <si>
    <t>Rate of Excavation shall include: -</t>
  </si>
  <si>
    <t xml:space="preserve">Excavated soil shall be tested to make sure it can be used for backfilling, if it is suitable than the contractor price to include any needed work to make the gradation suitable for backfilling, enhancement, classified and retained to soil investigation, to back fill with suitable fill material  as where needed as shown in the drawings and as instructed by the Engineer. The extra and unsuitable soil shall be removed, on the contractor’s expense with no extra cost.  </t>
  </si>
  <si>
    <t>Excavation to any depth, in any shape, in any type of soil, below water table level and keeping excavation free of water.</t>
  </si>
  <si>
    <t xml:space="preserve">Leveling, ramming, trimming and grading excavation bottoms. </t>
  </si>
  <si>
    <t>Planking and strutting.</t>
  </si>
  <si>
    <t>Cost of lab. Tests of works and materials.</t>
  </si>
  <si>
    <t xml:space="preserve">Rates of Concrete Works shall include:- </t>
  </si>
  <si>
    <t>All form works and shuttering in any form, shape and size. Making chamfered and curved edges, allowing for and making grooves and sleeves and the like; removal of forms and cleaning of all exposed tie wires and rods; making good the harmed surfaces and edges and all surface finishing.</t>
  </si>
  <si>
    <t xml:space="preserve">Supplying, Casting, vibrating and curing as per specifications. </t>
  </si>
  <si>
    <t xml:space="preserve"> Approved additives and admixtures.</t>
  </si>
  <si>
    <t xml:space="preserve">Incurred costs on Concrete Mix Designs, Sample taking, testing and providing test results certificates, storing and saving of samples, and preparation of bar bending schedules and workshops. </t>
  </si>
  <si>
    <t>Supplying reinforcement of any grade, size, and length as detailed in the drawings, storing on site including cutting, bending and fixing in position and providing all tying wires, spacers, shop drawings, testing and bar bending schedules for items where mention its included.</t>
  </si>
  <si>
    <t>Painting of exposed surfaces of underground reinforced concrete elements with two coats of hot bituminous paint or special cold  bitumen (75/25), the strokes of each layer to be opposite to each other (for the buried parts).</t>
  </si>
  <si>
    <t>Steel bars used for alignment and fixing of reinforcement works, and extra steel added to assure proper detailing and safety.</t>
  </si>
  <si>
    <t>The minimum cement contents for concrete should be:</t>
  </si>
  <si>
    <t>B200   __   250kg/m3</t>
  </si>
  <si>
    <t>B250   __   300kg/m3</t>
  </si>
  <si>
    <t>B300    __  350kg/m3</t>
  </si>
  <si>
    <t>Testing specimens for concrete quality control during construction shall be cubes of size 15x15x15 cm.</t>
  </si>
  <si>
    <t xml:space="preserve">Measurement of Concrete elements shall be the net dimensions as detailed in the drawings.  All recesses openings and voids shall be deducted. </t>
  </si>
  <si>
    <t>Measurement shall be only for the seen surfaces of elements. Overlapping and measuring items twice under separate headings shall not be allowed.</t>
  </si>
  <si>
    <t>Slabs measurement should be:</t>
  </si>
  <si>
    <t xml:space="preserve">from the center to center for external stone walls </t>
  </si>
  <si>
    <t>from the external to the external face of the outer drop beams for stone cladding walls</t>
  </si>
  <si>
    <t xml:space="preserve">The columns necks shall be measured from the top level of the foundation or footing to the bottom level of the tie beam. </t>
  </si>
  <si>
    <t xml:space="preserve"> (All beams, drop beams, projection including sun breakers and any part casted together with the slab shall not be measured and is deemed to be included in the price of the slab). Columns are to be measured from the top level of the slab to the bottom level of the beam or dropped beam.</t>
  </si>
  <si>
    <t>All works of this bill shall be of Concrete blocks Grade 35 or grade 75 or breeze block of high quality standards and as per specifications.</t>
  </si>
  <si>
    <t xml:space="preserve">Block works shall be measured in meter square.  The net measurement of the complete elevations, excluding all openings and voids more than 0.1 M. S.  in area. </t>
  </si>
  <si>
    <t xml:space="preserve">No allowance for thickness used other than those shown in the drawings. </t>
  </si>
  <si>
    <t>Rates of Block works include:-</t>
  </si>
  <si>
    <t xml:space="preserve">Vertical and horizontal joints. </t>
  </si>
  <si>
    <t>Cement and mortar,</t>
  </si>
  <si>
    <t>Galvanized angles butter fly ties (at joints and between walls in cavity walls.</t>
  </si>
  <si>
    <t>Concrete filling at all ends including reinforcing steel to cavities at quoins and door and window openings, reveals, sills for windows and the like.</t>
  </si>
  <si>
    <t xml:space="preserve">R.C. Door jambs </t>
  </si>
  <si>
    <t xml:space="preserve">Lintels and bond beams to the full length of the wall, min 20 cm and bond columns to full height at corners and within the wall that exceed 3m in length and when required. High and in the same wall thickness of reinforced concrete grade B-200 with due reinforcement steel, on top of doors and windows or as specified per drawings. </t>
  </si>
  <si>
    <t>Window jambs of min. 20 cm width and in same wall thickness to full height of window.</t>
  </si>
  <si>
    <t>And all needed to complete job as per drawings and specifications.</t>
  </si>
  <si>
    <t>PLASTERING to all areas shall be measured net, including openings, which are less than 0.25 Meter Sq.</t>
  </si>
  <si>
    <r>
      <t>The price shall include all narrow widths, for taking out joints on block walls or backing concrete face for key, for making good to  frames  around  pipes  and  other  fittings , plastering to jambs and reveals of openings</t>
    </r>
    <r>
      <rPr>
        <b/>
        <sz val="12"/>
        <rFont val="Calibri"/>
        <family val="2"/>
      </rPr>
      <t xml:space="preserve">,  </t>
    </r>
    <r>
      <rPr>
        <sz val="12"/>
        <rFont val="Calibri"/>
        <family val="2"/>
      </rPr>
      <t xml:space="preserve">window sills; all of which shall not be measured as plastering </t>
    </r>
    <r>
      <rPr>
        <b/>
        <sz val="12"/>
        <rFont val="Calibri"/>
        <family val="2"/>
      </rPr>
      <t xml:space="preserve">. </t>
    </r>
  </si>
  <si>
    <t xml:space="preserve"> Price shall also include Double "J" control joint for extirnal plaster Expanded metal lath, angle beads at all appeared corners for the entire height, and plaster stops at opening edges, expansion joints, sills, labor, curing, erecting and dismantling of scaffoldings, additives, pigments and all incidentals required as specified and / or detailed on the Drawings. </t>
  </si>
  <si>
    <t xml:space="preserve">All tilling works (porcelain, ceramics and marble) shall be measured net in square meters. Deducting all opening and voids more than 0.25 M.S.  </t>
  </si>
  <si>
    <t>Parapet coping shall be measured in linear meter.</t>
  </si>
  <si>
    <t>rate shall include installing the aluminum strip end between wet areas and rooms or corridors and wherever indicated on drawings and as per engineering instructions</t>
  </si>
  <si>
    <t>Rate shall include preparation of surfaces under tiles, Finnish to falls and cross falls, special tile pieces for edges and the like, tile surface finishing, Plastic spacers. Pointing and cleaning and all incidentals as per specifications.</t>
  </si>
  <si>
    <t>Sizes of carpentry works given in the Bills of Quantities are finished sizes and shall be as per Drawings.</t>
  </si>
  <si>
    <t>Sizes of doors and other items mentioned in the Bills of Quantities shall allow for tolerance to suit the structural openings shown in the Drawings.</t>
  </si>
  <si>
    <t>Wooden doors and pair of doors shall be measured in number for each structural opening, unless stated otherwise in the Bills of Quantities.</t>
  </si>
  <si>
    <t>Wall protection wooden rubbing rails shall be measured in linear meter.</t>
  </si>
  <si>
    <t>Cloth hangers and hanger wooden base shall be measured in number or in linear meter as stated in the Bills of Quantities.</t>
  </si>
  <si>
    <t>Rates for carpentry and joinery work shall include :</t>
  </si>
  <si>
    <t>Shop and coordinated drawings.</t>
  </si>
  <si>
    <t>Allowance for plastering and tiling and the like.</t>
  </si>
  <si>
    <t>Cutting and fitting around obstructions, Bedding and painting.</t>
  </si>
  <si>
    <t>Grounds, blocking and backings.</t>
  </si>
  <si>
    <t>Plugging concrete, block work, and stone work</t>
  </si>
  <si>
    <t>Ironmongery including cylinders, cylindrical locks with master key for all the doors, handles stoppers, screws, temporary fixing, re-fixing, oiling and adjusting.</t>
  </si>
  <si>
    <t>Providing three keys for each lock including tagging.</t>
  </si>
  <si>
    <t>Steel legs, brackets, bearers and other supports including painting.</t>
  </si>
  <si>
    <t>Glass and glazing including cutting to size and putty.</t>
  </si>
  <si>
    <t>Fly screening including cutting to size.</t>
  </si>
  <si>
    <t>Preparing surfaces to receive finishes.</t>
  </si>
  <si>
    <t>Painting, varnishing, polishing, oiling, and the like, to any area or width in any location including work in multicolor and cutting in edges and putty.</t>
  </si>
  <si>
    <t>Metal works shall be measured in number.</t>
  </si>
  <si>
    <t>Rates for metalwork shall include for :</t>
  </si>
  <si>
    <t xml:space="preserve">Preparing shop drawings, </t>
  </si>
  <si>
    <t>Drilling, counter sinking, screwing, bolting and riveting.</t>
  </si>
  <si>
    <t>Lugs, plugs, holdfasts and the like.</t>
  </si>
  <si>
    <t>Gaskets, sashes, fly screens, double weather strips and external and internal silicon filling around frames.</t>
  </si>
  <si>
    <t xml:space="preserve">Ironmongery including cylinders, cylindrical locks (wally or equivalent), stoppers, handles, temporarily fixing, re-fixing, oiling and adjusting. </t>
  </si>
  <si>
    <t xml:space="preserve">Providing three keys for each lock and padlock including tagging and a master key for all doors. </t>
  </si>
  <si>
    <t>Hardware including cramps, dowels and the like.</t>
  </si>
  <si>
    <t>Glass to be double glazed laminated unit of 6/12/6 dark grey color, including cutting to size, putty and rubber.</t>
  </si>
  <si>
    <t>Preparing surfaces for painting one coat of primer before fixing.</t>
  </si>
  <si>
    <t xml:space="preserve">Sealing and Painting to any area or width in any location including work in multicolor and cutting in edges. </t>
  </si>
  <si>
    <t>All other accessories and incidentals required to execute the work.</t>
  </si>
  <si>
    <t>Painting and decorating to walls, ceilings and the like shall be measured net in meter square.</t>
  </si>
  <si>
    <t>Painting to other works shall be included in the related items. Color as specified by engineer.</t>
  </si>
  <si>
    <t>Paints shall be supplied to site in sealed container, as approved by the Engineer, and site mixing shall not be permitted.</t>
  </si>
  <si>
    <t xml:space="preserve">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t>
  </si>
  <si>
    <t>All paint types should be approved and having a supervision certificate from the PSI.</t>
  </si>
  <si>
    <t>Mechanical Works:</t>
  </si>
  <si>
    <t>The following notes should be considered when pricing:</t>
  </si>
  <si>
    <t>The contractor shall  prior to pricing  visit the site and inspect all the existing mechanical Installations and verify all conditions that are required prior to installation of new items</t>
  </si>
  <si>
    <t xml:space="preserve">The rate also include connection to existing systems were applicable and or adjustment of non removed or cancelled network to allow for new networks or system  </t>
  </si>
  <si>
    <t xml:space="preserve">The contractor shall submit all samples and catalogues  needed for all mechanical Works , fittings , accessories and fixtures and to take the approval from the consultant before starting with works. </t>
  </si>
  <si>
    <t>The contractor shall be responsible for the coordination  of all services.He shall  submit coordination drawings for all services (based on approved shop drawings) for the engineer approval prior submitting builders work layouts  shop drawings.</t>
  </si>
  <si>
    <t>Rates  include  supply of material, workmanship, installation, testing and commissioning.</t>
  </si>
  <si>
    <t>The contactor must  submit a  complete set of shop drawings and  take the approval from the consultant before starting with works, also he must submit as built drawings after finishing the work</t>
  </si>
  <si>
    <t>Rates include all ties, sleeves, joints, tie bolts and rods, pipes support,hangers,brackets, and like.</t>
  </si>
  <si>
    <t>Rates include the working tools ,materials ,scaffolding for high walls ,leaders and whatever need to complete the job</t>
  </si>
  <si>
    <t xml:space="preserve">Rates include all needed material &amp;workmanship for any type of connection with the existing mechanical system </t>
  </si>
  <si>
    <t>Rates include making holes by Hilti for all holes size where required including all necessary  water proofing material (Sikaflex)</t>
  </si>
  <si>
    <t>The contractor's rate must include the supply and install internal sea sand plastering for the Mechanical work on wall . composed of two coats base coat ,finish coat . The rate includes all necessary patching works ,expanded metal latch mesh , plastering layers must be applied to meet plastering thickness</t>
  </si>
  <si>
    <t>All pipes,drainage,domestic water, heating ,fire fighting and duct passage through walls and Partitions must be done by coring machine and through wooden  or PVC sleeve as per engineer instructions .</t>
  </si>
  <si>
    <t>All required drilling ,opening of holes in block and concrete walls ,painting of  pipes and installing sleeves are included in unit prices and is not subject  to any variation what so ever</t>
  </si>
  <si>
    <t>The contractor must submit  a time schedule for all works showing start and end dates .</t>
  </si>
  <si>
    <t>Canceling ,increasing or decreasing of any item is not subject  to any variation what so ever, and not effect the price .</t>
  </si>
  <si>
    <t>The contactor must inform the consultant  during or before pricing about any misunderstanding of any item ,specification ,availability in market ,or any notes, if the contactor submit his price  he is responsible to supply and install these items without any changing in the price ,and the owner has the right to select the required items without any change in price.</t>
  </si>
  <si>
    <t xml:space="preserve">All items must be as mentioned in the BOQ ,without any equivalent and if any item is not available it must be approved equal </t>
  </si>
  <si>
    <t>Any additional works appears ,the contractor must submit clear break down of the prices  before starting the work to get approval.</t>
  </si>
  <si>
    <t>The prices include inspection of the heating and cooling system and delivery of a report with the inspection results by a licensed inspector.</t>
  </si>
  <si>
    <t>The contractor must coordinate with the electrical, structural, and architectural teams before and during execution. In case of any conflict during implementation, the contractor shall refer to the supervising engineer.</t>
  </si>
  <si>
    <t>The contactor must employ a mechanical site engineer on the site with 4 years minimum experience during the mechanical works or /and whenever mechanical workers or technicians are on site or /and whenever needed on call</t>
  </si>
  <si>
    <t xml:space="preserve">The mechanical contractor must coordinate with the electrical contractor for the installation of the mechanical machines in the project ,and any item mention in the BOQ need wiring and control is the responsibility of the mechanical contractor without any extra charge to the electrical contractor and it must included in his price  </t>
  </si>
  <si>
    <t>The mechanical contractor must submit  one year warranty certificate for all mechanical  equipment from the date of operation.</t>
  </si>
  <si>
    <t>The owner shall Supply, install, test and commission main water metre  according to PWA instructions and specifications. Price  include  the fees for connecting the main water meter with municipality water networkall, water meter cabinet and all fittings, valves, strainer, pressure regulating valve, coupling   hangers, supports, asphalt cutting excavations , bedding of the pipes with sea sand of min 15cm around the pipe, backfilling leveled, compacted and re-asphalting. all as per dwgs, specifications and direction of supervisor engineer.</t>
  </si>
  <si>
    <t>The contractor shall be fully responsible for following up on all procedures and requirements to obtain approvals from the Palestinian Civil Defense related to the mechanical systems and components. This includes preparing necessary drawings, coordinating with relevant authorities, arranging site visits, ... etc, and covering any associated costs. This responsibility is an integral part of the contractor’s obligations, and any delay or negligence in this regard shall be the contractor’s liability.</t>
  </si>
  <si>
    <t>General Provisions of Electrical Works</t>
  </si>
  <si>
    <t>Rates of electrical installations shall includes for:</t>
  </si>
  <si>
    <t>Electrical works including all required materials, accessories,labor, all as required according to drawings, specifications and bill of quantities.</t>
  </si>
  <si>
    <t>Cutting, and pining.</t>
  </si>
  <si>
    <t>Forming, or cutting holes, chases, channels etc.in reinforced concrete structure, block works or existing walls.</t>
  </si>
  <si>
    <t>Plugging and screwing</t>
  </si>
  <si>
    <t>Preparation of all required workshop drawings and as built drawings as specified.</t>
  </si>
  <si>
    <t>Testing electrical installations as specified including:</t>
  </si>
  <si>
    <t xml:space="preserve">-Providing and personal necessary for testing. </t>
  </si>
  <si>
    <t>-Providing written certificates for testing results.</t>
  </si>
  <si>
    <t>Preparation of all electrical works</t>
  </si>
  <si>
    <t>Removing all unneeded electrical installations (if any) and keeping in good condition in coordination with the engineer</t>
  </si>
  <si>
    <t>All outlets, switches, cables, wires should be labeled     (numbers &amp; tags)</t>
  </si>
  <si>
    <t>All conduits used should be fire retardant and color coded.</t>
  </si>
  <si>
    <t xml:space="preserve">All systems should have 5-years warranty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</si>
</sst>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_([$€-2]\ * #,##0.00_);_([$€-2]\ * \(#,##0.00\);_([$€-2]\ * &quot;-&quot;??_);_(@_)"/>
    <numFmt numFmtId="166" formatCode="_-[$€-2]\ * #,##0.00_-;\-[$€-2]\ * #,##0.00_-;_-[$€-2]\ * &quot;-&quot;??_-;_-@_-"/>
    <numFmt numFmtId="167" formatCode="_ [$€-2]\ * #,##0.00_ ;_ [$€-2]\ * \-#,##0.00_ ;_ [$€-2]\ * &quot;-&quot;??_ ;_ @_ "/>
    <numFmt numFmtId="168" formatCode="[$]dddd\,\ d\ mmmm\ yyyy;@" x16r2:formatCode16="[$-en-IL,1]dddd\,\ d\ mmmm\ yyyy;@"/>
    <numFmt numFmtId="169" formatCode="[$]h:mm;@" x16r2:formatCode16="[$-en-IL,1]h:mm;@"/>
  </numFmts>
  <fonts count="29">
    <font>
      <sz val="11"/>
      <color theme="1"/>
      <name val="Aptos Narrow"/>
      <family val="2"/>
      <scheme val="minor"/>
    </font>
    <font>
      <sz val="11"/>
      <color theme="1"/>
      <name val="Aptos Narrow"/>
      <family val="2"/>
      <scheme val="minor"/>
    </font>
    <font>
      <b/>
      <sz val="11"/>
      <color theme="1"/>
      <name val="Aptos Narrow"/>
      <family val="2"/>
      <scheme val="minor"/>
    </font>
    <font>
      <b/>
      <sz val="14"/>
      <name val="Aptos Narrow"/>
      <family val="2"/>
      <scheme val="minor"/>
    </font>
    <font>
      <sz val="9"/>
      <color theme="1"/>
      <name val="Aptos Narrow"/>
      <family val="2"/>
      <scheme val="minor"/>
    </font>
    <font>
      <b/>
      <sz val="16"/>
      <name val="Aptos Narrow"/>
      <family val="2"/>
      <scheme val="minor"/>
    </font>
    <font>
      <b/>
      <sz val="12"/>
      <name val="Aptos Narrow"/>
      <family val="2"/>
      <scheme val="minor"/>
    </font>
    <font>
      <b/>
      <sz val="12"/>
      <color theme="5"/>
      <name val="Aptos Narrow"/>
      <family val="2"/>
      <scheme val="minor"/>
    </font>
    <font>
      <b/>
      <sz val="12"/>
      <color theme="1"/>
      <name val="Aptos Narrow"/>
      <family val="2"/>
      <scheme val="minor"/>
    </font>
    <font>
      <b/>
      <sz val="14"/>
      <color theme="1"/>
      <name val="Aptos Narrow"/>
      <family val="2"/>
      <scheme val="minor"/>
    </font>
    <font>
      <sz val="14"/>
      <color theme="1"/>
      <name val="Aptos Narrow"/>
      <family val="2"/>
      <scheme val="minor"/>
    </font>
    <font>
      <sz val="11"/>
      <name val="Aptos Narrow"/>
      <family val="2"/>
      <scheme val="minor"/>
    </font>
    <font>
      <sz val="11"/>
      <color theme="1"/>
      <name val="Calibri"/>
      <family val="2"/>
    </font>
    <font>
      <sz val="10"/>
      <color rgb="FF000000"/>
      <name val="Aptos Narrow"/>
      <family val="2"/>
      <scheme val="minor"/>
    </font>
    <font>
      <b/>
      <sz val="14"/>
      <color rgb="FFFF0000"/>
      <name val="Aptos Narrow"/>
      <family val="2"/>
      <scheme val="minor"/>
    </font>
    <font>
      <sz val="16"/>
      <color theme="1"/>
      <name val="Aptos Narrow"/>
      <family val="2"/>
      <scheme val="minor"/>
    </font>
    <font>
      <sz val="11"/>
      <color theme="6"/>
      <name val="Aptos Narrow"/>
      <family val="2"/>
      <scheme val="minor"/>
    </font>
    <font>
      <sz val="8"/>
      <name val="Aptos Narrow"/>
      <family val="2"/>
      <scheme val="minor"/>
    </font>
    <font>
      <sz val="10"/>
      <name val="Arial Narrow"/>
      <family val="2"/>
    </font>
    <font>
      <sz val="10"/>
      <name val="Arial"/>
      <family val="2"/>
    </font>
    <font>
      <b/>
      <sz val="10"/>
      <name val="Arial Narrow"/>
      <family val="2"/>
    </font>
    <font>
      <u/>
      <sz val="10"/>
      <name val="Arial Narrow"/>
      <family val="2"/>
    </font>
    <font>
      <sz val="12"/>
      <color theme="1"/>
      <name val="Calibri"/>
      <family val="2"/>
    </font>
    <font>
      <b/>
      <sz val="12"/>
      <name val="Calibri"/>
      <family val="2"/>
    </font>
    <font>
      <sz val="12"/>
      <name val="Calibri"/>
      <family val="2"/>
    </font>
    <font>
      <sz val="12"/>
      <name val="Aptos Narrow"/>
      <family val="2"/>
      <scheme val="minor"/>
    </font>
    <font>
      <vertAlign val="superscript"/>
      <sz val="12"/>
      <name val="Aptos Narrow"/>
      <family val="2"/>
      <scheme val="minor"/>
    </font>
    <font>
      <b/>
      <sz val="14"/>
      <color theme="1"/>
      <name val="Arial"/>
      <family val="2"/>
    </font>
    <font>
      <b/>
      <sz val="11"/>
      <color rgb="FFFF0000"/>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9"/>
        <bgColor indexed="64"/>
      </patternFill>
    </fill>
    <fill>
      <patternFill patternType="solid">
        <fgColor theme="9" tint="0.39997558519241921"/>
        <bgColor indexed="64"/>
      </patternFill>
    </fill>
    <fill>
      <patternFill patternType="lightDown">
        <fgColor rgb="FFE9A5BA"/>
        <bgColor theme="0"/>
      </patternFill>
    </fill>
    <fill>
      <patternFill patternType="solid">
        <fgColor theme="0" tint="-0.249977111117893"/>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auto="1"/>
      </left>
      <right style="thin">
        <color auto="1"/>
      </right>
      <top style="thin">
        <color auto="1"/>
      </top>
      <bottom/>
      <diagonal/>
    </border>
    <border>
      <left/>
      <right style="thin">
        <color indexed="64"/>
      </right>
      <top style="thin">
        <color auto="1"/>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auto="1"/>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s>
  <cellStyleXfs count="4">
    <xf numFmtId="0" fontId="0" fillId="0" borderId="0"/>
    <xf numFmtId="164" fontId="1" fillId="0" borderId="0" applyFont="0" applyFill="0" applyBorder="0" applyAlignment="0" applyProtection="0"/>
    <xf numFmtId="0" fontId="19" fillId="0" borderId="0"/>
    <xf numFmtId="0" fontId="1" fillId="0" borderId="0"/>
  </cellStyleXfs>
  <cellXfs count="208">
    <xf numFmtId="0" fontId="0" fillId="0" borderId="0" xfId="0"/>
    <xf numFmtId="165" fontId="10" fillId="3" borderId="11" xfId="1" applyNumberFormat="1" applyFont="1" applyFill="1" applyBorder="1" applyAlignment="1" applyProtection="1">
      <alignment horizontal="center" vertical="center"/>
    </xf>
    <xf numFmtId="166" fontId="0" fillId="4" borderId="14" xfId="1" quotePrefix="1" applyNumberFormat="1" applyFont="1" applyFill="1" applyBorder="1" applyAlignment="1" applyProtection="1">
      <alignment horizontal="center" vertical="center"/>
      <protection locked="0"/>
    </xf>
    <xf numFmtId="165" fontId="0" fillId="4" borderId="14" xfId="1" applyNumberFormat="1" applyFont="1" applyFill="1" applyBorder="1" applyAlignment="1" applyProtection="1">
      <alignment horizontal="center" vertical="center"/>
      <protection locked="0"/>
    </xf>
    <xf numFmtId="166" fontId="0" fillId="4" borderId="14" xfId="1" applyNumberFormat="1" applyFont="1" applyFill="1" applyBorder="1" applyAlignment="1" applyProtection="1">
      <alignment horizontal="center" vertical="center"/>
      <protection locked="0"/>
    </xf>
    <xf numFmtId="165" fontId="0" fillId="0" borderId="0" xfId="1" applyNumberFormat="1" applyFont="1" applyBorder="1" applyProtection="1"/>
    <xf numFmtId="165" fontId="0" fillId="2" borderId="0" xfId="1" applyNumberFormat="1" applyFont="1" applyFill="1" applyProtection="1"/>
    <xf numFmtId="0" fontId="15" fillId="4" borderId="18" xfId="0" applyFont="1" applyFill="1" applyBorder="1" applyAlignment="1" applyProtection="1">
      <alignment vertical="center" wrapText="1"/>
      <protection locked="0"/>
    </xf>
    <xf numFmtId="165" fontId="2" fillId="0" borderId="0" xfId="1" applyNumberFormat="1" applyFont="1" applyProtection="1"/>
    <xf numFmtId="165" fontId="0" fillId="0" borderId="0" xfId="1" applyNumberFormat="1" applyFont="1" applyProtection="1"/>
    <xf numFmtId="0" fontId="12" fillId="0" borderId="0" xfId="0" applyFont="1"/>
    <xf numFmtId="0" fontId="22" fillId="0" borderId="0" xfId="0" applyFont="1"/>
    <xf numFmtId="0" fontId="23" fillId="0" borderId="0" xfId="0" applyFont="1" applyAlignment="1">
      <alignment horizontal="left" vertical="top" wrapText="1" readingOrder="1"/>
    </xf>
    <xf numFmtId="0" fontId="22" fillId="0" borderId="0" xfId="0" applyFont="1" applyAlignment="1">
      <alignment horizontal="left" vertical="top" wrapText="1" readingOrder="1"/>
    </xf>
    <xf numFmtId="0" fontId="22" fillId="0" borderId="0" xfId="0" applyFont="1" applyAlignment="1">
      <alignment horizontal="left" vertical="top" wrapText="1"/>
    </xf>
    <xf numFmtId="0" fontId="22" fillId="2" borderId="0" xfId="0" applyFont="1" applyFill="1" applyAlignment="1">
      <alignment horizontal="left" vertical="top" wrapText="1" readingOrder="1"/>
    </xf>
    <xf numFmtId="0" fontId="22" fillId="2" borderId="0" xfId="0" applyFont="1" applyFill="1" applyAlignment="1">
      <alignment horizontal="left" vertical="top" wrapText="1"/>
    </xf>
    <xf numFmtId="0" fontId="24" fillId="5" borderId="0" xfId="0" applyFont="1" applyFill="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vertical="top" wrapText="1" readingOrder="1"/>
    </xf>
    <xf numFmtId="0" fontId="23" fillId="0" borderId="0" xfId="2" applyFont="1" applyAlignment="1">
      <alignment horizontal="justify" vertical="center" wrapText="1"/>
    </xf>
    <xf numFmtId="0" fontId="24" fillId="0" borderId="0" xfId="2" applyFont="1" applyAlignment="1">
      <alignment horizontal="justify" vertical="center" wrapText="1"/>
    </xf>
    <xf numFmtId="0" fontId="24" fillId="0" borderId="0" xfId="2" applyFont="1" applyAlignment="1">
      <alignment horizontal="justify" vertical="top"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vertical="center" wrapText="1"/>
    </xf>
    <xf numFmtId="49" fontId="24" fillId="0" borderId="0" xfId="0" applyNumberFormat="1" applyFont="1" applyAlignment="1">
      <alignment vertical="center" wrapText="1"/>
    </xf>
    <xf numFmtId="165" fontId="0" fillId="4" borderId="22" xfId="1" applyNumberFormat="1" applyFont="1" applyFill="1" applyBorder="1" applyAlignment="1" applyProtection="1">
      <alignment horizontal="center" vertical="center"/>
      <protection locked="0"/>
    </xf>
    <xf numFmtId="165" fontId="0" fillId="2" borderId="0" xfId="1" applyNumberFormat="1" applyFont="1" applyFill="1" applyBorder="1" applyAlignment="1" applyProtection="1">
      <alignment horizontal="center" vertical="center"/>
    </xf>
    <xf numFmtId="2" fontId="0" fillId="0" borderId="0" xfId="0" applyNumberFormat="1" applyAlignment="1">
      <alignment horizontal="center" vertical="center"/>
    </xf>
    <xf numFmtId="166" fontId="0" fillId="0" borderId="0" xfId="0" applyNumberFormat="1"/>
    <xf numFmtId="0" fontId="4" fillId="0" borderId="12" xfId="0" applyFont="1" applyBorder="1" applyAlignment="1">
      <alignment vertical="center" readingOrder="1"/>
    </xf>
    <xf numFmtId="0" fontId="4" fillId="0" borderId="0" xfId="0" applyFont="1" applyAlignment="1">
      <alignment vertical="center" readingOrder="1"/>
    </xf>
    <xf numFmtId="0" fontId="0" fillId="0" borderId="12" xfId="0" applyBorder="1"/>
    <xf numFmtId="0" fontId="8" fillId="0" borderId="12" xfId="0" applyFont="1" applyBorder="1" applyAlignment="1">
      <alignment horizontal="center" vertical="center"/>
    </xf>
    <xf numFmtId="0" fontId="0" fillId="0" borderId="0" xfId="0" applyAlignment="1">
      <alignment horizontal="center" vertical="center"/>
    </xf>
    <xf numFmtId="2" fontId="9" fillId="3" borderId="10"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10" fillId="3" borderId="11" xfId="0" applyFont="1" applyFill="1" applyBorder="1" applyAlignment="1">
      <alignment horizontal="left" vertical="center" wrapText="1"/>
    </xf>
    <xf numFmtId="0" fontId="10" fillId="3" borderId="11" xfId="0" applyFont="1" applyFill="1" applyBorder="1" applyAlignment="1">
      <alignment vertical="center"/>
    </xf>
    <xf numFmtId="166" fontId="9" fillId="3" borderId="34" xfId="0" applyNumberFormat="1" applyFont="1" applyFill="1" applyBorder="1" applyAlignment="1">
      <alignment horizontal="center" vertical="center"/>
    </xf>
    <xf numFmtId="0" fontId="0" fillId="0" borderId="0" xfId="0" applyAlignment="1">
      <alignment horizontal="center"/>
    </xf>
    <xf numFmtId="0" fontId="0" fillId="0" borderId="0" xfId="0" applyAlignment="1">
      <alignment vertical="center"/>
    </xf>
    <xf numFmtId="2" fontId="11" fillId="2" borderId="13" xfId="0" applyNumberFormat="1" applyFont="1" applyFill="1" applyBorder="1" applyAlignment="1">
      <alignment horizontal="center" vertical="center"/>
    </xf>
    <xf numFmtId="0" fontId="11" fillId="2" borderId="14" xfId="0" applyFont="1" applyFill="1" applyBorder="1" applyAlignment="1">
      <alignment vertical="center"/>
    </xf>
    <xf numFmtId="0" fontId="0" fillId="2" borderId="14" xfId="0" applyFill="1" applyBorder="1" applyAlignment="1">
      <alignment horizontal="justify" vertical="top" wrapText="1"/>
    </xf>
    <xf numFmtId="0" fontId="25" fillId="0" borderId="21" xfId="0" applyFont="1" applyBorder="1" applyAlignment="1">
      <alignment horizontal="center" vertical="center" wrapText="1"/>
    </xf>
    <xf numFmtId="2" fontId="0" fillId="2" borderId="14" xfId="0" applyNumberFormat="1" applyFill="1" applyBorder="1" applyAlignment="1">
      <alignment horizontal="center" vertical="center"/>
    </xf>
    <xf numFmtId="166" fontId="0" fillId="2" borderId="35" xfId="0" applyNumberFormat="1" applyFill="1" applyBorder="1" applyAlignment="1">
      <alignment horizontal="center" vertical="center"/>
    </xf>
    <xf numFmtId="0" fontId="11" fillId="0" borderId="12" xfId="0" applyFont="1" applyBorder="1"/>
    <xf numFmtId="0" fontId="11" fillId="0" borderId="0" xfId="0" applyFont="1"/>
    <xf numFmtId="0" fontId="11" fillId="7" borderId="36" xfId="3" applyFont="1" applyFill="1" applyBorder="1" applyAlignment="1">
      <alignment vertical="top" wrapText="1"/>
    </xf>
    <xf numFmtId="0" fontId="11" fillId="7" borderId="37" xfId="3" applyFont="1" applyFill="1" applyBorder="1" applyAlignment="1">
      <alignment vertical="top" wrapText="1"/>
    </xf>
    <xf numFmtId="2" fontId="11" fillId="2" borderId="0" xfId="0" applyNumberFormat="1" applyFont="1" applyFill="1" applyAlignment="1">
      <alignment horizontal="center" vertical="center"/>
    </xf>
    <xf numFmtId="0" fontId="11"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center" vertical="center"/>
    </xf>
    <xf numFmtId="166" fontId="11" fillId="2" borderId="0" xfId="0" applyNumberFormat="1" applyFont="1" applyFill="1" applyAlignment="1">
      <alignment horizontal="center" vertical="center"/>
    </xf>
    <xf numFmtId="0" fontId="11" fillId="2" borderId="14" xfId="0" applyFont="1" applyFill="1" applyBorder="1" applyAlignment="1">
      <alignment horizontal="left" vertical="center" wrapText="1"/>
    </xf>
    <xf numFmtId="2" fontId="11" fillId="0" borderId="13" xfId="0" applyNumberFormat="1" applyFont="1" applyBorder="1" applyAlignment="1">
      <alignment horizontal="center" vertical="center"/>
    </xf>
    <xf numFmtId="2" fontId="11" fillId="0" borderId="23" xfId="0" applyNumberFormat="1" applyFont="1" applyBorder="1" applyAlignment="1">
      <alignment horizontal="center" vertical="center"/>
    </xf>
    <xf numFmtId="0" fontId="11" fillId="2" borderId="22" xfId="0" applyFont="1" applyFill="1" applyBorder="1" applyAlignment="1">
      <alignment horizontal="left" vertical="center" wrapText="1"/>
    </xf>
    <xf numFmtId="0" fontId="0" fillId="2" borderId="22" xfId="0" applyFill="1" applyBorder="1" applyAlignment="1">
      <alignment horizontal="justify" vertical="top" wrapText="1"/>
    </xf>
    <xf numFmtId="0" fontId="25" fillId="2" borderId="22" xfId="0" applyFont="1" applyFill="1" applyBorder="1" applyAlignment="1">
      <alignment horizontal="center" vertical="center" wrapText="1"/>
    </xf>
    <xf numFmtId="166" fontId="0" fillId="2" borderId="38" xfId="0" applyNumberFormat="1" applyFill="1" applyBorder="1" applyAlignment="1">
      <alignment horizontal="center" vertical="center"/>
    </xf>
    <xf numFmtId="2" fontId="0" fillId="2" borderId="0" xfId="0" applyNumberFormat="1" applyFill="1" applyAlignment="1">
      <alignment horizontal="center" vertical="center"/>
    </xf>
    <xf numFmtId="0" fontId="11" fillId="2" borderId="0" xfId="0" applyFont="1" applyFill="1" applyAlignment="1">
      <alignment vertical="top"/>
    </xf>
    <xf numFmtId="166" fontId="0" fillId="2" borderId="0" xfId="0" applyNumberFormat="1" applyFill="1" applyAlignment="1">
      <alignment horizontal="center" vertical="center"/>
    </xf>
    <xf numFmtId="2" fontId="11" fillId="2" borderId="23" xfId="0" applyNumberFormat="1" applyFont="1" applyFill="1" applyBorder="1" applyAlignment="1">
      <alignment horizontal="center" vertical="center"/>
    </xf>
    <xf numFmtId="0" fontId="0" fillId="2" borderId="22" xfId="0" applyFill="1" applyBorder="1" applyAlignment="1">
      <alignment horizontal="center" vertical="center"/>
    </xf>
    <xf numFmtId="0" fontId="25" fillId="2" borderId="21" xfId="0" applyFont="1" applyFill="1" applyBorder="1" applyAlignment="1">
      <alignment horizontal="center" vertical="center" wrapText="1"/>
    </xf>
    <xf numFmtId="2" fontId="0" fillId="2" borderId="13" xfId="0" applyNumberFormat="1" applyFill="1" applyBorder="1" applyAlignment="1">
      <alignment horizontal="center" vertical="center"/>
    </xf>
    <xf numFmtId="0" fontId="0" fillId="2" borderId="14" xfId="0" applyFill="1" applyBorder="1" applyAlignment="1">
      <alignment horizontal="center" vertical="center"/>
    </xf>
    <xf numFmtId="2" fontId="0" fillId="0" borderId="13" xfId="0" applyNumberFormat="1" applyBorder="1" applyAlignment="1">
      <alignment horizontal="center" vertical="center"/>
    </xf>
    <xf numFmtId="0" fontId="11" fillId="2" borderId="22" xfId="0" applyFont="1" applyFill="1" applyBorder="1" applyAlignment="1">
      <alignment horizontal="left" vertical="center"/>
    </xf>
    <xf numFmtId="2" fontId="11" fillId="2" borderId="22" xfId="0" applyNumberFormat="1" applyFont="1" applyFill="1" applyBorder="1" applyAlignment="1">
      <alignment horizontal="center" vertical="center"/>
    </xf>
    <xf numFmtId="0" fontId="0" fillId="2" borderId="13" xfId="0" applyFill="1" applyBorder="1" applyAlignment="1">
      <alignment horizontal="center" vertical="center"/>
    </xf>
    <xf numFmtId="0" fontId="11" fillId="2" borderId="14" xfId="0" applyFont="1" applyFill="1" applyBorder="1" applyAlignment="1">
      <alignment horizontal="left" vertical="center"/>
    </xf>
    <xf numFmtId="0" fontId="25" fillId="0" borderId="14" xfId="0" applyFont="1" applyBorder="1" applyAlignment="1">
      <alignment horizontal="center" vertical="center" wrapText="1"/>
    </xf>
    <xf numFmtId="2" fontId="11" fillId="2" borderId="14" xfId="0" applyNumberFormat="1" applyFont="1" applyFill="1" applyBorder="1" applyAlignment="1">
      <alignment horizontal="center" vertical="center"/>
    </xf>
    <xf numFmtId="0" fontId="0" fillId="0" borderId="13" xfId="0" applyBorder="1" applyAlignment="1">
      <alignment horizontal="center" vertical="center"/>
    </xf>
    <xf numFmtId="0" fontId="0" fillId="2" borderId="12" xfId="0" applyFill="1" applyBorder="1" applyAlignment="1">
      <alignment horizontal="center" vertical="center"/>
    </xf>
    <xf numFmtId="0" fontId="25" fillId="0" borderId="26" xfId="0" applyFont="1" applyBorder="1" applyAlignment="1">
      <alignment horizontal="center" vertical="center" wrapText="1"/>
    </xf>
    <xf numFmtId="2" fontId="0" fillId="2" borderId="2" xfId="0" applyNumberFormat="1" applyFill="1" applyBorder="1" applyAlignment="1">
      <alignment horizontal="center" vertical="center"/>
    </xf>
    <xf numFmtId="2" fontId="11" fillId="2" borderId="31" xfId="0" applyNumberFormat="1" applyFont="1" applyFill="1" applyBorder="1" applyAlignment="1">
      <alignment horizontal="center" vertical="center"/>
    </xf>
    <xf numFmtId="166" fontId="0" fillId="2" borderId="31" xfId="0" applyNumberFormat="1" applyFill="1" applyBorder="1" applyAlignment="1">
      <alignment horizontal="center" vertical="center"/>
    </xf>
    <xf numFmtId="2" fontId="0" fillId="0" borderId="14" xfId="0" applyNumberFormat="1" applyBorder="1" applyAlignment="1">
      <alignment horizontal="center" vertical="center"/>
    </xf>
    <xf numFmtId="0" fontId="0" fillId="2" borderId="14" xfId="0" applyFill="1" applyBorder="1" applyAlignment="1">
      <alignment horizontal="justify" vertical="center" wrapText="1"/>
    </xf>
    <xf numFmtId="0" fontId="9" fillId="0" borderId="0" xfId="0" applyFont="1" applyAlignment="1">
      <alignment horizontal="left" vertical="top" wrapText="1"/>
    </xf>
    <xf numFmtId="0" fontId="9" fillId="0" borderId="0" xfId="0" applyFont="1" applyAlignment="1">
      <alignment horizontal="left" wrapText="1"/>
    </xf>
    <xf numFmtId="0" fontId="9" fillId="0" borderId="0" xfId="0" applyFont="1"/>
    <xf numFmtId="166" fontId="9" fillId="0" borderId="0" xfId="0" applyNumberFormat="1" applyFont="1" applyAlignment="1">
      <alignment horizontal="right"/>
    </xf>
    <xf numFmtId="167" fontId="9" fillId="0" borderId="5" xfId="0" applyNumberFormat="1" applyFont="1" applyBorder="1"/>
    <xf numFmtId="166" fontId="9" fillId="0" borderId="0" xfId="0" applyNumberFormat="1" applyFont="1"/>
    <xf numFmtId="166" fontId="9" fillId="3" borderId="29" xfId="0" applyNumberFormat="1" applyFont="1" applyFill="1" applyBorder="1" applyAlignment="1">
      <alignment horizontal="center" vertical="center"/>
    </xf>
    <xf numFmtId="166" fontId="9" fillId="0" borderId="12" xfId="0" applyNumberFormat="1" applyFont="1" applyBorder="1"/>
    <xf numFmtId="0" fontId="11" fillId="2" borderId="14" xfId="0" applyFont="1" applyFill="1" applyBorder="1" applyAlignment="1">
      <alignment vertical="center" wrapText="1"/>
    </xf>
    <xf numFmtId="166" fontId="0" fillId="2" borderId="28" xfId="0" applyNumberFormat="1" applyFill="1" applyBorder="1" applyAlignment="1">
      <alignment horizontal="center" vertical="center"/>
    </xf>
    <xf numFmtId="0" fontId="0" fillId="2" borderId="27" xfId="0" applyFill="1" applyBorder="1" applyAlignment="1">
      <alignment horizontal="justify" vertical="top" wrapText="1"/>
    </xf>
    <xf numFmtId="0" fontId="0" fillId="0" borderId="14" xfId="0" applyBorder="1" applyAlignment="1">
      <alignment horizontal="left" vertical="top" wrapText="1"/>
    </xf>
    <xf numFmtId="2" fontId="11" fillId="2" borderId="41" xfId="0" applyNumberFormat="1" applyFont="1" applyFill="1" applyBorder="1" applyAlignment="1">
      <alignment horizontal="center" vertical="center"/>
    </xf>
    <xf numFmtId="0" fontId="11" fillId="2" borderId="16"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6" xfId="0" applyFill="1" applyBorder="1" applyAlignment="1">
      <alignment horizontal="center" vertical="center"/>
    </xf>
    <xf numFmtId="166" fontId="11" fillId="2" borderId="16" xfId="0" applyNumberFormat="1" applyFont="1" applyFill="1" applyBorder="1" applyAlignment="1">
      <alignment horizontal="center" vertical="center"/>
    </xf>
    <xf numFmtId="0" fontId="21" fillId="2" borderId="14" xfId="0" applyFont="1" applyFill="1" applyBorder="1" applyAlignment="1">
      <alignment vertical="center"/>
    </xf>
    <xf numFmtId="0" fontId="18" fillId="2" borderId="14" xfId="0" applyFont="1" applyFill="1" applyBorder="1" applyAlignment="1">
      <alignment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0" fillId="2" borderId="13" xfId="0" applyFill="1" applyBorder="1" applyAlignment="1">
      <alignment horizontal="center" vertical="center" wrapText="1"/>
    </xf>
    <xf numFmtId="2" fontId="0" fillId="2" borderId="13" xfId="0" applyNumberFormat="1" applyFill="1" applyBorder="1" applyAlignment="1">
      <alignment horizontal="center" vertical="center" wrapText="1"/>
    </xf>
    <xf numFmtId="0" fontId="0" fillId="0" borderId="13" xfId="0" applyBorder="1" applyAlignment="1">
      <alignment horizontal="center" vertical="center" wrapText="1"/>
    </xf>
    <xf numFmtId="2" fontId="0" fillId="0" borderId="0" xfId="0" applyNumberFormat="1" applyAlignment="1">
      <alignment horizontal="center" vertical="center" wrapText="1"/>
    </xf>
    <xf numFmtId="0" fontId="11" fillId="0" borderId="0" xfId="0" applyFont="1" applyAlignment="1">
      <alignment horizontal="left" wrapText="1"/>
    </xf>
    <xf numFmtId="0" fontId="11" fillId="0" borderId="0" xfId="0" applyFont="1" applyAlignment="1">
      <alignment horizontal="left" vertical="top" wrapText="1"/>
    </xf>
    <xf numFmtId="166" fontId="11" fillId="0" borderId="0" xfId="0" applyNumberFormat="1" applyFont="1" applyAlignment="1">
      <alignment horizontal="center" vertical="center"/>
    </xf>
    <xf numFmtId="1" fontId="27" fillId="6" borderId="1" xfId="3" applyNumberFormat="1" applyFont="1" applyFill="1" applyBorder="1" applyAlignment="1">
      <alignment vertical="center"/>
    </xf>
    <xf numFmtId="1" fontId="27" fillId="6" borderId="2" xfId="3" applyNumberFormat="1" applyFont="1" applyFill="1" applyBorder="1" applyAlignment="1">
      <alignment vertical="center"/>
    </xf>
    <xf numFmtId="1" fontId="27" fillId="6" borderId="3" xfId="3" applyNumberFormat="1" applyFont="1" applyFill="1" applyBorder="1" applyAlignment="1">
      <alignment vertical="center"/>
    </xf>
    <xf numFmtId="2" fontId="9" fillId="0" borderId="15" xfId="0" applyNumberFormat="1" applyFont="1" applyBorder="1" applyAlignment="1">
      <alignment horizontal="left" vertical="center" wrapText="1"/>
    </xf>
    <xf numFmtId="166" fontId="9" fillId="0" borderId="46" xfId="1" applyNumberFormat="1" applyFont="1" applyFill="1" applyBorder="1" applyAlignment="1" applyProtection="1">
      <alignment horizontal="left" vertical="center" wrapText="1"/>
    </xf>
    <xf numFmtId="166" fontId="9" fillId="0" borderId="47" xfId="1" applyNumberFormat="1" applyFont="1" applyFill="1" applyBorder="1" applyAlignment="1" applyProtection="1">
      <alignment horizontal="left" vertical="center" wrapText="1"/>
    </xf>
    <xf numFmtId="4" fontId="0" fillId="0" borderId="0" xfId="0" applyNumberFormat="1"/>
    <xf numFmtId="2" fontId="9" fillId="0" borderId="49" xfId="0" applyNumberFormat="1" applyFont="1" applyBorder="1" applyAlignment="1">
      <alignment horizontal="left" vertical="center" wrapText="1"/>
    </xf>
    <xf numFmtId="166" fontId="9" fillId="0" borderId="48" xfId="1" applyNumberFormat="1" applyFont="1" applyFill="1" applyBorder="1" applyAlignment="1" applyProtection="1">
      <alignment horizontal="left" vertical="center" wrapText="1"/>
    </xf>
    <xf numFmtId="0" fontId="13" fillId="0" borderId="0" xfId="0" applyFont="1" applyAlignment="1">
      <alignment horizontal="left" wrapText="1"/>
    </xf>
    <xf numFmtId="167" fontId="0" fillId="0" borderId="0" xfId="0" applyNumberFormat="1"/>
    <xf numFmtId="167" fontId="9" fillId="0" borderId="1" xfId="0" applyNumberFormat="1" applyFont="1" applyBorder="1"/>
    <xf numFmtId="0" fontId="9" fillId="2" borderId="0" xfId="0" applyFont="1" applyFill="1" applyAlignment="1">
      <alignment horizontal="left" vertical="top" wrapText="1"/>
    </xf>
    <xf numFmtId="0" fontId="9" fillId="2" borderId="0" xfId="0" applyFont="1" applyFill="1" applyAlignment="1">
      <alignment horizontal="left" wrapText="1"/>
    </xf>
    <xf numFmtId="0" fontId="9" fillId="2" borderId="0" xfId="0" applyFont="1" applyFill="1"/>
    <xf numFmtId="166" fontId="9" fillId="2" borderId="0" xfId="0" applyNumberFormat="1" applyFont="1" applyFill="1" applyAlignment="1">
      <alignment horizontal="right"/>
    </xf>
    <xf numFmtId="167" fontId="9" fillId="2" borderId="31" xfId="0" applyNumberFormat="1" applyFont="1" applyFill="1" applyBorder="1"/>
    <xf numFmtId="0" fontId="14" fillId="2" borderId="0" xfId="0" applyFont="1" applyFill="1" applyAlignment="1">
      <alignment horizontal="right" vertical="center"/>
    </xf>
    <xf numFmtId="0" fontId="0" fillId="2" borderId="0" xfId="0" applyFill="1"/>
    <xf numFmtId="0" fontId="14" fillId="2" borderId="0" xfId="0" applyFont="1" applyFill="1" applyAlignment="1">
      <alignment vertical="center"/>
    </xf>
    <xf numFmtId="0" fontId="15" fillId="2" borderId="0" xfId="0" applyFont="1" applyFill="1" applyAlignment="1">
      <alignment horizontal="right" vertical="center" wrapText="1"/>
    </xf>
    <xf numFmtId="168" fontId="15" fillId="4" borderId="18" xfId="0" applyNumberFormat="1" applyFont="1" applyFill="1" applyBorder="1" applyAlignment="1">
      <alignment horizontal="center" vertical="center" wrapText="1"/>
    </xf>
    <xf numFmtId="169" fontId="16" fillId="2" borderId="0" xfId="0" applyNumberFormat="1" applyFont="1" applyFill="1" applyAlignment="1">
      <alignment horizontal="center" vertical="center"/>
    </xf>
    <xf numFmtId="0" fontId="0" fillId="2" borderId="5" xfId="0" applyFill="1" applyBorder="1"/>
    <xf numFmtId="166" fontId="2" fillId="0" borderId="0" xfId="0" applyNumberFormat="1" applyFont="1"/>
    <xf numFmtId="0" fontId="11" fillId="7" borderId="37" xfId="3" applyFont="1" applyFill="1" applyBorder="1" applyAlignment="1" applyProtection="1">
      <alignment vertical="top" wrapText="1"/>
      <protection locked="0"/>
    </xf>
    <xf numFmtId="165" fontId="0" fillId="2" borderId="0" xfId="1" applyNumberFormat="1" applyFont="1" applyFill="1" applyBorder="1" applyAlignment="1" applyProtection="1">
      <alignment horizontal="center" vertical="center"/>
      <protection locked="0"/>
    </xf>
    <xf numFmtId="165" fontId="10" fillId="3" borderId="11" xfId="1" applyNumberFormat="1" applyFont="1"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2" fontId="0" fillId="2" borderId="14" xfId="0" applyNumberFormat="1" applyFill="1" applyBorder="1" applyAlignment="1" applyProtection="1">
      <alignment horizontal="center" vertical="center"/>
      <protection locked="0"/>
    </xf>
    <xf numFmtId="2" fontId="11" fillId="2" borderId="22" xfId="0" applyNumberFormat="1" applyFont="1" applyFill="1" applyBorder="1" applyAlignment="1" applyProtection="1">
      <alignment horizontal="center" vertical="center"/>
      <protection locked="0"/>
    </xf>
    <xf numFmtId="2" fontId="0" fillId="0" borderId="14" xfId="0" applyNumberFormat="1" applyBorder="1" applyAlignment="1" applyProtection="1">
      <alignment horizontal="center" vertical="center"/>
      <protection locked="0"/>
    </xf>
    <xf numFmtId="165" fontId="11" fillId="2" borderId="0" xfId="1" applyNumberFormat="1" applyFont="1" applyFill="1" applyBorder="1" applyAlignment="1" applyProtection="1">
      <alignment horizontal="center" vertical="center"/>
      <protection locked="0"/>
    </xf>
    <xf numFmtId="166" fontId="9" fillId="0" borderId="0" xfId="0" applyNumberFormat="1" applyFont="1" applyAlignment="1" applyProtection="1">
      <alignment horizontal="right"/>
      <protection locked="0"/>
    </xf>
    <xf numFmtId="165" fontId="11" fillId="0" borderId="16" xfId="1" applyNumberFormat="1" applyFont="1" applyFill="1" applyBorder="1" applyAlignment="1" applyProtection="1">
      <alignment horizontal="center" vertical="center"/>
      <protection locked="0"/>
    </xf>
    <xf numFmtId="0" fontId="0" fillId="0" borderId="0" xfId="0" applyAlignment="1">
      <alignment horizontal="justify" vertical="top" wrapText="1"/>
    </xf>
    <xf numFmtId="165" fontId="0" fillId="4" borderId="22" xfId="1" applyNumberFormat="1" applyFont="1" applyFill="1" applyBorder="1" applyAlignment="1" applyProtection="1">
      <alignment horizontal="center" vertical="center"/>
      <protection locked="0"/>
    </xf>
    <xf numFmtId="165" fontId="0" fillId="4" borderId="20" xfId="1" applyNumberFormat="1" applyFont="1" applyFill="1" applyBorder="1" applyAlignment="1" applyProtection="1">
      <alignment horizontal="center" vertical="center"/>
      <protection locked="0"/>
    </xf>
    <xf numFmtId="166" fontId="0" fillId="2" borderId="38" xfId="0" applyNumberFormat="1" applyFill="1" applyBorder="1" applyAlignment="1">
      <alignment horizontal="center" vertical="center"/>
    </xf>
    <xf numFmtId="166" fontId="0" fillId="2" borderId="39" xfId="0" applyNumberFormat="1" applyFill="1" applyBorder="1" applyAlignment="1">
      <alignment horizontal="center" vertical="center"/>
    </xf>
    <xf numFmtId="0" fontId="0" fillId="2" borderId="22" xfId="0" applyFill="1" applyBorder="1" applyAlignment="1">
      <alignment horizontal="justify" vertical="top" wrapText="1"/>
    </xf>
    <xf numFmtId="0" fontId="0" fillId="2" borderId="20" xfId="0" applyFill="1" applyBorder="1" applyAlignment="1">
      <alignment horizontal="justify" vertical="top" wrapText="1"/>
    </xf>
    <xf numFmtId="0" fontId="11" fillId="2" borderId="22" xfId="0" applyFont="1" applyFill="1" applyBorder="1" applyAlignment="1">
      <alignment horizontal="left" vertical="center"/>
    </xf>
    <xf numFmtId="0" fontId="11" fillId="2" borderId="20" xfId="0" applyFont="1" applyFill="1" applyBorder="1" applyAlignment="1">
      <alignment horizontal="left" vertical="center"/>
    </xf>
    <xf numFmtId="2" fontId="11" fillId="0" borderId="23" xfId="0" applyNumberFormat="1" applyFont="1" applyBorder="1" applyAlignment="1">
      <alignment horizontal="center" vertical="center"/>
    </xf>
    <xf numFmtId="2" fontId="11" fillId="0" borderId="19" xfId="0" applyNumberFormat="1" applyFont="1" applyBorder="1" applyAlignment="1">
      <alignment horizontal="center" vertical="center"/>
    </xf>
    <xf numFmtId="0" fontId="25" fillId="0" borderId="22" xfId="0" applyFont="1" applyBorder="1" applyAlignment="1">
      <alignment horizontal="center" vertical="center" wrapText="1"/>
    </xf>
    <xf numFmtId="0" fontId="25" fillId="0" borderId="20" xfId="0" applyFont="1" applyBorder="1" applyAlignment="1">
      <alignment horizontal="center" vertical="center" wrapText="1"/>
    </xf>
    <xf numFmtId="2" fontId="11" fillId="2" borderId="22" xfId="0" applyNumberFormat="1" applyFont="1" applyFill="1" applyBorder="1" applyAlignment="1">
      <alignment horizontal="center" vertical="center"/>
    </xf>
    <xf numFmtId="2" fontId="11" fillId="2" borderId="20" xfId="0" applyNumberFormat="1" applyFont="1" applyFill="1" applyBorder="1" applyAlignment="1">
      <alignment horizontal="center" vertical="center"/>
    </xf>
    <xf numFmtId="2" fontId="9" fillId="0" borderId="41" xfId="0" applyNumberFormat="1" applyFont="1" applyBorder="1" applyAlignment="1">
      <alignment horizontal="left" vertical="center" wrapText="1"/>
    </xf>
    <xf numFmtId="2" fontId="9" fillId="0" borderId="16" xfId="0" applyNumberFormat="1" applyFont="1" applyBorder="1" applyAlignment="1">
      <alignment horizontal="left" vertical="center" wrapText="1"/>
    </xf>
    <xf numFmtId="0" fontId="15" fillId="4" borderId="1"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0" fontId="11" fillId="2" borderId="22" xfId="0" applyFont="1" applyFill="1" applyBorder="1" applyAlignment="1">
      <alignment horizontal="left" vertical="center" wrapText="1"/>
    </xf>
    <xf numFmtId="0" fontId="11" fillId="2" borderId="20" xfId="0" applyFont="1" applyFill="1" applyBorder="1" applyAlignment="1">
      <alignment horizontal="left" vertical="center" wrapText="1"/>
    </xf>
    <xf numFmtId="166" fontId="9" fillId="0" borderId="0" xfId="0" applyNumberFormat="1" applyFont="1" applyAlignment="1">
      <alignment horizontal="center"/>
    </xf>
    <xf numFmtId="166" fontId="9" fillId="0" borderId="17" xfId="0" applyNumberFormat="1" applyFont="1" applyBorder="1" applyAlignment="1">
      <alignment horizontal="center"/>
    </xf>
    <xf numFmtId="166" fontId="6" fillId="2" borderId="42" xfId="0" applyNumberFormat="1" applyFont="1" applyFill="1" applyBorder="1" applyAlignment="1">
      <alignment horizontal="center" vertical="center" wrapText="1"/>
    </xf>
    <xf numFmtId="166" fontId="6" fillId="2" borderId="43"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3" fontId="6" fillId="2" borderId="7" xfId="0" applyNumberFormat="1" applyFont="1" applyFill="1" applyBorder="1" applyAlignment="1">
      <alignment horizontal="center" vertical="center" wrapText="1"/>
    </xf>
    <xf numFmtId="3" fontId="6" fillId="2" borderId="9" xfId="0" applyNumberFormat="1" applyFont="1" applyFill="1" applyBorder="1" applyAlignment="1">
      <alignment horizontal="center" vertical="center" wrapText="1"/>
    </xf>
    <xf numFmtId="165" fontId="6" fillId="2" borderId="7" xfId="1" applyNumberFormat="1" applyFont="1" applyFill="1" applyBorder="1" applyAlignment="1" applyProtection="1">
      <alignment horizontal="center" vertical="center" wrapText="1"/>
    </xf>
    <xf numFmtId="165" fontId="6" fillId="2" borderId="9" xfId="1" applyNumberFormat="1" applyFont="1" applyFill="1" applyBorder="1" applyAlignment="1" applyProtection="1">
      <alignment horizontal="center" vertical="center" wrapText="1"/>
    </xf>
    <xf numFmtId="2" fontId="9" fillId="0" borderId="40" xfId="0" applyNumberFormat="1" applyFont="1" applyBorder="1" applyAlignment="1">
      <alignment horizontal="left" vertical="center" wrapText="1"/>
    </xf>
    <xf numFmtId="0" fontId="3" fillId="0" borderId="30" xfId="0" applyFont="1" applyBorder="1" applyAlignment="1">
      <alignment horizontal="center" vertical="center" wrapText="1" readingOrder="1"/>
    </xf>
    <xf numFmtId="0" fontId="3" fillId="0" borderId="31" xfId="0" applyFont="1" applyBorder="1" applyAlignment="1">
      <alignment horizontal="center" vertical="center" wrapText="1" readingOrder="1"/>
    </xf>
    <xf numFmtId="0" fontId="3" fillId="0" borderId="32" xfId="0" applyFont="1" applyBorder="1" applyAlignment="1">
      <alignment horizontal="center" vertical="center" wrapText="1" readingOrder="1"/>
    </xf>
    <xf numFmtId="0" fontId="5" fillId="8" borderId="12" xfId="0" applyFont="1" applyFill="1" applyBorder="1" applyAlignment="1">
      <alignment horizontal="center" vertical="center" readingOrder="1"/>
    </xf>
    <xf numFmtId="0" fontId="5" fillId="8" borderId="0" xfId="0" applyFont="1" applyFill="1" applyAlignment="1">
      <alignment horizontal="center" vertical="center" readingOrder="1"/>
    </xf>
    <xf numFmtId="0" fontId="5" fillId="8" borderId="17" xfId="0" applyFont="1" applyFill="1" applyBorder="1" applyAlignment="1">
      <alignment horizontal="center" vertical="center" readingOrder="1"/>
    </xf>
    <xf numFmtId="0" fontId="5" fillId="0" borderId="12" xfId="0" applyFont="1" applyBorder="1" applyAlignment="1">
      <alignment horizontal="center" vertical="center" readingOrder="1"/>
    </xf>
    <xf numFmtId="0" fontId="5" fillId="0" borderId="0" xfId="0" applyFont="1" applyAlignment="1">
      <alignment horizontal="center" vertical="center" readingOrder="1"/>
    </xf>
    <xf numFmtId="0" fontId="5" fillId="0" borderId="17" xfId="0" applyFont="1" applyBorder="1" applyAlignment="1">
      <alignment horizontal="center" vertical="center" readingOrder="1"/>
    </xf>
    <xf numFmtId="0" fontId="6" fillId="0" borderId="4" xfId="0" applyFont="1" applyBorder="1" applyAlignment="1">
      <alignment horizontal="center" vertical="center" readingOrder="1"/>
    </xf>
    <xf numFmtId="0" fontId="6" fillId="0" borderId="5" xfId="0" applyFont="1" applyBorder="1" applyAlignment="1">
      <alignment horizontal="center" vertical="center" readingOrder="1"/>
    </xf>
    <xf numFmtId="0" fontId="7" fillId="2" borderId="5" xfId="0" applyFont="1" applyFill="1" applyBorder="1" applyAlignment="1">
      <alignment horizontal="center" vertical="center" wrapText="1" readingOrder="1"/>
    </xf>
    <xf numFmtId="0" fontId="7" fillId="2" borderId="33" xfId="0" applyFont="1" applyFill="1" applyBorder="1" applyAlignment="1">
      <alignment horizontal="center" vertical="center" wrapText="1" readingOrder="1"/>
    </xf>
    <xf numFmtId="0" fontId="0" fillId="0" borderId="0" xfId="0" applyAlignment="1">
      <alignment horizontal="justify" vertical="top" wrapText="1"/>
    </xf>
    <xf numFmtId="0" fontId="25" fillId="2" borderId="22" xfId="0" applyFont="1" applyFill="1" applyBorder="1" applyAlignment="1">
      <alignment horizontal="center" vertical="center" wrapText="1"/>
    </xf>
    <xf numFmtId="0" fontId="25" fillId="2" borderId="20" xfId="0" applyFont="1" applyFill="1" applyBorder="1" applyAlignment="1">
      <alignment horizontal="center" vertical="center" wrapText="1"/>
    </xf>
    <xf numFmtId="2" fontId="0" fillId="2" borderId="22" xfId="0" applyNumberFormat="1" applyFill="1" applyBorder="1" applyAlignment="1">
      <alignment horizontal="center" vertical="center"/>
    </xf>
    <xf numFmtId="2" fontId="0" fillId="2" borderId="20" xfId="0" applyNumberFormat="1" applyFill="1" applyBorder="1" applyAlignment="1">
      <alignment horizontal="center" vertical="center"/>
    </xf>
    <xf numFmtId="165" fontId="0" fillId="4" borderId="24" xfId="1" applyNumberFormat="1" applyFont="1" applyFill="1" applyBorder="1" applyAlignment="1" applyProtection="1">
      <alignment horizontal="center" vertical="center"/>
      <protection locked="0"/>
    </xf>
    <xf numFmtId="165" fontId="0" fillId="4" borderId="25" xfId="1" applyNumberFormat="1" applyFont="1" applyFill="1" applyBorder="1" applyAlignment="1" applyProtection="1">
      <alignment horizontal="center" vertical="center"/>
      <protection locked="0"/>
    </xf>
  </cellXfs>
  <cellStyles count="4">
    <cellStyle name="Currency" xfId="1" builtinId="4"/>
    <cellStyle name="Normal" xfId="0" builtinId="0"/>
    <cellStyle name="Normal 2" xfId="2" xr:uid="{1E7B867B-612A-4363-8BEF-06863D2FEDA9}"/>
    <cellStyle name="Normal 5" xfId="3" xr:uid="{40FD7A60-ADAF-422F-8E79-D48C3C680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thumb"/><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63</xdr:row>
      <xdr:rowOff>0</xdr:rowOff>
    </xdr:from>
    <xdr:to>
      <xdr:col>3</xdr:col>
      <xdr:colOff>1904365</xdr:colOff>
      <xdr:row>63</xdr:row>
      <xdr:rowOff>0</xdr:rowOff>
    </xdr:to>
    <xdr:pic>
      <xdr:nvPicPr>
        <xdr:cNvPr id="2" name="Picture 1">
          <a:extLst>
            <a:ext uri="{FF2B5EF4-FFF2-40B4-BE49-F238E27FC236}">
              <a16:creationId xmlns:a16="http://schemas.microsoft.com/office/drawing/2014/main" id="{1920616B-DB85-416B-96FB-0C7CDC87159D}"/>
            </a:ext>
          </a:extLst>
        </xdr:cNvPr>
        <xdr:cNvPicPr>
          <a:picLocks noChangeAspect="1"/>
        </xdr:cNvPicPr>
      </xdr:nvPicPr>
      <xdr:blipFill>
        <a:blip xmlns:r="http://schemas.openxmlformats.org/officeDocument/2006/relationships" r:embed="rId1"/>
        <a:srcRect/>
        <a:stretch>
          <a:fillRect/>
        </a:stretch>
      </xdr:blipFill>
      <xdr:spPr bwMode="auto">
        <a:xfrm>
          <a:off x="4276725" y="15725775"/>
          <a:ext cx="1837690" cy="0"/>
        </a:xfrm>
        <a:prstGeom prst="rect">
          <a:avLst/>
        </a:prstGeom>
        <a:noFill/>
        <a:ln w="9525">
          <a:noFill/>
          <a:miter lim="800000"/>
          <a:headEnd/>
          <a:tailEnd/>
        </a:ln>
      </xdr:spPr>
    </xdr:pic>
    <xdr:clientData/>
  </xdr:twoCellAnchor>
  <xdr:twoCellAnchor editAs="oneCell">
    <xdr:from>
      <xdr:col>3</xdr:col>
      <xdr:colOff>464820</xdr:colOff>
      <xdr:row>63</xdr:row>
      <xdr:rowOff>0</xdr:rowOff>
    </xdr:from>
    <xdr:to>
      <xdr:col>3</xdr:col>
      <xdr:colOff>2229485</xdr:colOff>
      <xdr:row>63</xdr:row>
      <xdr:rowOff>0</xdr:rowOff>
    </xdr:to>
    <xdr:pic>
      <xdr:nvPicPr>
        <xdr:cNvPr id="3" name="Picture 1">
          <a:extLst>
            <a:ext uri="{FF2B5EF4-FFF2-40B4-BE49-F238E27FC236}">
              <a16:creationId xmlns:a16="http://schemas.microsoft.com/office/drawing/2014/main" id="{A92C6F8B-2216-4401-9A70-A31A5428EA57}"/>
            </a:ext>
          </a:extLst>
        </xdr:cNvPr>
        <xdr:cNvPicPr>
          <a:picLocks noChangeAspect="1"/>
        </xdr:cNvPicPr>
      </xdr:nvPicPr>
      <xdr:blipFill>
        <a:blip xmlns:r="http://schemas.openxmlformats.org/officeDocument/2006/relationships" r:embed="rId1"/>
        <a:srcRect/>
        <a:stretch>
          <a:fillRect/>
        </a:stretch>
      </xdr:blipFill>
      <xdr:spPr bwMode="auto">
        <a:xfrm>
          <a:off x="4589145" y="15725775"/>
          <a:ext cx="1850390" cy="0"/>
        </a:xfrm>
        <a:prstGeom prst="rect">
          <a:avLst/>
        </a:prstGeom>
        <a:noFill/>
        <a:ln w="9525">
          <a:noFill/>
          <a:miter lim="800000"/>
          <a:headEnd/>
          <a:tailEnd/>
        </a:ln>
      </xdr:spPr>
    </xdr:pic>
    <xdr:clientData/>
  </xdr:twoCellAnchor>
  <xdr:twoCellAnchor editAs="oneCell">
    <xdr:from>
      <xdr:col>3</xdr:col>
      <xdr:colOff>152400</xdr:colOff>
      <xdr:row>63</xdr:row>
      <xdr:rowOff>0</xdr:rowOff>
    </xdr:from>
    <xdr:to>
      <xdr:col>3</xdr:col>
      <xdr:colOff>1904365</xdr:colOff>
      <xdr:row>63</xdr:row>
      <xdr:rowOff>0</xdr:rowOff>
    </xdr:to>
    <xdr:pic>
      <xdr:nvPicPr>
        <xdr:cNvPr id="4" name="Picture 1">
          <a:extLst>
            <a:ext uri="{FF2B5EF4-FFF2-40B4-BE49-F238E27FC236}">
              <a16:creationId xmlns:a16="http://schemas.microsoft.com/office/drawing/2014/main" id="{42D65850-0F6A-4647-87A0-99D89B3D2CD5}"/>
            </a:ext>
          </a:extLst>
        </xdr:cNvPr>
        <xdr:cNvPicPr>
          <a:picLocks noChangeAspect="1"/>
        </xdr:cNvPicPr>
      </xdr:nvPicPr>
      <xdr:blipFill>
        <a:blip xmlns:r="http://schemas.openxmlformats.org/officeDocument/2006/relationships" r:embed="rId1"/>
        <a:srcRect/>
        <a:stretch>
          <a:fillRect/>
        </a:stretch>
      </xdr:blipFill>
      <xdr:spPr bwMode="auto">
        <a:xfrm>
          <a:off x="4276725" y="15725775"/>
          <a:ext cx="1837690" cy="0"/>
        </a:xfrm>
        <a:prstGeom prst="rect">
          <a:avLst/>
        </a:prstGeom>
        <a:noFill/>
        <a:ln w="9525">
          <a:noFill/>
          <a:miter lim="800000"/>
          <a:headEnd/>
          <a:tailEnd/>
        </a:ln>
      </xdr:spPr>
    </xdr:pic>
    <xdr:clientData/>
  </xdr:twoCellAnchor>
  <xdr:twoCellAnchor editAs="oneCell">
    <xdr:from>
      <xdr:col>3</xdr:col>
      <xdr:colOff>464820</xdr:colOff>
      <xdr:row>63</xdr:row>
      <xdr:rowOff>0</xdr:rowOff>
    </xdr:from>
    <xdr:to>
      <xdr:col>3</xdr:col>
      <xdr:colOff>2229485</xdr:colOff>
      <xdr:row>63</xdr:row>
      <xdr:rowOff>0</xdr:rowOff>
    </xdr:to>
    <xdr:pic>
      <xdr:nvPicPr>
        <xdr:cNvPr id="5" name="Picture 1">
          <a:extLst>
            <a:ext uri="{FF2B5EF4-FFF2-40B4-BE49-F238E27FC236}">
              <a16:creationId xmlns:a16="http://schemas.microsoft.com/office/drawing/2014/main" id="{03777DD9-12C6-497B-B0A9-AF3574E948AC}"/>
            </a:ext>
          </a:extLst>
        </xdr:cNvPr>
        <xdr:cNvPicPr>
          <a:picLocks noChangeAspect="1"/>
        </xdr:cNvPicPr>
      </xdr:nvPicPr>
      <xdr:blipFill>
        <a:blip xmlns:r="http://schemas.openxmlformats.org/officeDocument/2006/relationships" r:embed="rId1"/>
        <a:srcRect/>
        <a:stretch>
          <a:fillRect/>
        </a:stretch>
      </xdr:blipFill>
      <xdr:spPr bwMode="auto">
        <a:xfrm>
          <a:off x="4589145" y="15725775"/>
          <a:ext cx="1850390" cy="0"/>
        </a:xfrm>
        <a:prstGeom prst="rect">
          <a:avLst/>
        </a:prstGeom>
        <a:noFill/>
        <a:ln w="9525">
          <a:noFill/>
          <a:miter lim="800000"/>
          <a:headEnd/>
          <a:tailEnd/>
        </a:ln>
      </xdr:spPr>
    </xdr:pic>
    <xdr:clientData/>
  </xdr:twoCellAnchor>
  <xdr:twoCellAnchor editAs="oneCell">
    <xdr:from>
      <xdr:col>3</xdr:col>
      <xdr:colOff>769620</xdr:colOff>
      <xdr:row>63</xdr:row>
      <xdr:rowOff>0</xdr:rowOff>
    </xdr:from>
    <xdr:to>
      <xdr:col>3</xdr:col>
      <xdr:colOff>2581275</xdr:colOff>
      <xdr:row>63</xdr:row>
      <xdr:rowOff>0</xdr:rowOff>
    </xdr:to>
    <xdr:pic>
      <xdr:nvPicPr>
        <xdr:cNvPr id="6"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8B698A4C-170F-49A4-AB5F-6D110515AE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93945" y="15725775"/>
          <a:ext cx="1897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199</xdr:row>
      <xdr:rowOff>0</xdr:rowOff>
    </xdr:from>
    <xdr:to>
      <xdr:col>3</xdr:col>
      <xdr:colOff>1907540</xdr:colOff>
      <xdr:row>199</xdr:row>
      <xdr:rowOff>0</xdr:rowOff>
    </xdr:to>
    <xdr:pic>
      <xdr:nvPicPr>
        <xdr:cNvPr id="7" name="Picture 6">
          <a:extLst>
            <a:ext uri="{FF2B5EF4-FFF2-40B4-BE49-F238E27FC236}">
              <a16:creationId xmlns:a16="http://schemas.microsoft.com/office/drawing/2014/main" id="{4F97FF88-6F1F-44B3-9A8C-1BE23E78B8B1}"/>
            </a:ext>
          </a:extLst>
        </xdr:cNvPr>
        <xdr:cNvPicPr>
          <a:picLocks noChangeAspect="1"/>
        </xdr:cNvPicPr>
      </xdr:nvPicPr>
      <xdr:blipFill>
        <a:blip xmlns:r="http://schemas.openxmlformats.org/officeDocument/2006/relationships" r:embed="rId1"/>
        <a:srcRect/>
        <a:stretch>
          <a:fillRect/>
        </a:stretch>
      </xdr:blipFill>
      <xdr:spPr bwMode="auto">
        <a:xfrm>
          <a:off x="4276725" y="36756975"/>
          <a:ext cx="1840865" cy="0"/>
        </a:xfrm>
        <a:prstGeom prst="rect">
          <a:avLst/>
        </a:prstGeom>
        <a:noFill/>
        <a:ln w="9525">
          <a:noFill/>
          <a:miter lim="800000"/>
          <a:headEnd/>
          <a:tailEnd/>
        </a:ln>
      </xdr:spPr>
    </xdr:pic>
    <xdr:clientData/>
  </xdr:twoCellAnchor>
  <xdr:twoCellAnchor editAs="oneCell">
    <xdr:from>
      <xdr:col>3</xdr:col>
      <xdr:colOff>464820</xdr:colOff>
      <xdr:row>199</xdr:row>
      <xdr:rowOff>0</xdr:rowOff>
    </xdr:from>
    <xdr:to>
      <xdr:col>3</xdr:col>
      <xdr:colOff>2226310</xdr:colOff>
      <xdr:row>199</xdr:row>
      <xdr:rowOff>0</xdr:rowOff>
    </xdr:to>
    <xdr:pic>
      <xdr:nvPicPr>
        <xdr:cNvPr id="8" name="Picture 1">
          <a:extLst>
            <a:ext uri="{FF2B5EF4-FFF2-40B4-BE49-F238E27FC236}">
              <a16:creationId xmlns:a16="http://schemas.microsoft.com/office/drawing/2014/main" id="{1B68352B-7FB8-4360-BBBA-20111294D363}"/>
            </a:ext>
          </a:extLst>
        </xdr:cNvPr>
        <xdr:cNvPicPr>
          <a:picLocks noChangeAspect="1"/>
        </xdr:cNvPicPr>
      </xdr:nvPicPr>
      <xdr:blipFill>
        <a:blip xmlns:r="http://schemas.openxmlformats.org/officeDocument/2006/relationships" r:embed="rId1"/>
        <a:srcRect/>
        <a:stretch>
          <a:fillRect/>
        </a:stretch>
      </xdr:blipFill>
      <xdr:spPr bwMode="auto">
        <a:xfrm>
          <a:off x="4589145" y="36756975"/>
          <a:ext cx="1847215" cy="0"/>
        </a:xfrm>
        <a:prstGeom prst="rect">
          <a:avLst/>
        </a:prstGeom>
        <a:noFill/>
        <a:ln w="9525">
          <a:noFill/>
          <a:miter lim="800000"/>
          <a:headEnd/>
          <a:tailEnd/>
        </a:ln>
      </xdr:spPr>
    </xdr:pic>
    <xdr:clientData/>
  </xdr:twoCellAnchor>
  <xdr:twoCellAnchor editAs="oneCell">
    <xdr:from>
      <xdr:col>3</xdr:col>
      <xdr:colOff>152400</xdr:colOff>
      <xdr:row>199</xdr:row>
      <xdr:rowOff>0</xdr:rowOff>
    </xdr:from>
    <xdr:to>
      <xdr:col>3</xdr:col>
      <xdr:colOff>1907540</xdr:colOff>
      <xdr:row>199</xdr:row>
      <xdr:rowOff>0</xdr:rowOff>
    </xdr:to>
    <xdr:pic>
      <xdr:nvPicPr>
        <xdr:cNvPr id="9" name="Picture 1">
          <a:extLst>
            <a:ext uri="{FF2B5EF4-FFF2-40B4-BE49-F238E27FC236}">
              <a16:creationId xmlns:a16="http://schemas.microsoft.com/office/drawing/2014/main" id="{DD38B7F2-56DA-4341-9A5A-A8E6B0F7D5BA}"/>
            </a:ext>
          </a:extLst>
        </xdr:cNvPr>
        <xdr:cNvPicPr>
          <a:picLocks noChangeAspect="1"/>
        </xdr:cNvPicPr>
      </xdr:nvPicPr>
      <xdr:blipFill>
        <a:blip xmlns:r="http://schemas.openxmlformats.org/officeDocument/2006/relationships" r:embed="rId1"/>
        <a:srcRect/>
        <a:stretch>
          <a:fillRect/>
        </a:stretch>
      </xdr:blipFill>
      <xdr:spPr bwMode="auto">
        <a:xfrm>
          <a:off x="4276725" y="36756975"/>
          <a:ext cx="1840865" cy="0"/>
        </a:xfrm>
        <a:prstGeom prst="rect">
          <a:avLst/>
        </a:prstGeom>
        <a:noFill/>
        <a:ln w="9525">
          <a:noFill/>
          <a:miter lim="800000"/>
          <a:headEnd/>
          <a:tailEnd/>
        </a:ln>
      </xdr:spPr>
    </xdr:pic>
    <xdr:clientData/>
  </xdr:twoCellAnchor>
  <xdr:twoCellAnchor editAs="oneCell">
    <xdr:from>
      <xdr:col>3</xdr:col>
      <xdr:colOff>464820</xdr:colOff>
      <xdr:row>199</xdr:row>
      <xdr:rowOff>0</xdr:rowOff>
    </xdr:from>
    <xdr:to>
      <xdr:col>3</xdr:col>
      <xdr:colOff>2226310</xdr:colOff>
      <xdr:row>199</xdr:row>
      <xdr:rowOff>0</xdr:rowOff>
    </xdr:to>
    <xdr:pic>
      <xdr:nvPicPr>
        <xdr:cNvPr id="10" name="Picture 1">
          <a:extLst>
            <a:ext uri="{FF2B5EF4-FFF2-40B4-BE49-F238E27FC236}">
              <a16:creationId xmlns:a16="http://schemas.microsoft.com/office/drawing/2014/main" id="{32180673-372F-4433-865D-E3793FCB3BD6}"/>
            </a:ext>
          </a:extLst>
        </xdr:cNvPr>
        <xdr:cNvPicPr>
          <a:picLocks noChangeAspect="1"/>
        </xdr:cNvPicPr>
      </xdr:nvPicPr>
      <xdr:blipFill>
        <a:blip xmlns:r="http://schemas.openxmlformats.org/officeDocument/2006/relationships" r:embed="rId1"/>
        <a:srcRect/>
        <a:stretch>
          <a:fillRect/>
        </a:stretch>
      </xdr:blipFill>
      <xdr:spPr bwMode="auto">
        <a:xfrm>
          <a:off x="4589145" y="36756975"/>
          <a:ext cx="1847215" cy="0"/>
        </a:xfrm>
        <a:prstGeom prst="rect">
          <a:avLst/>
        </a:prstGeom>
        <a:noFill/>
        <a:ln w="9525">
          <a:noFill/>
          <a:miter lim="800000"/>
          <a:headEnd/>
          <a:tailEnd/>
        </a:ln>
      </xdr:spPr>
    </xdr:pic>
    <xdr:clientData/>
  </xdr:twoCellAnchor>
  <xdr:twoCellAnchor editAs="oneCell">
    <xdr:from>
      <xdr:col>3</xdr:col>
      <xdr:colOff>769620</xdr:colOff>
      <xdr:row>199</xdr:row>
      <xdr:rowOff>0</xdr:rowOff>
    </xdr:from>
    <xdr:to>
      <xdr:col>3</xdr:col>
      <xdr:colOff>2581275</xdr:colOff>
      <xdr:row>199</xdr:row>
      <xdr:rowOff>0</xdr:rowOff>
    </xdr:to>
    <xdr:pic>
      <xdr:nvPicPr>
        <xdr:cNvPr id="11"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8BD94944-DDF1-46F7-A002-776F3CEE9A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93945" y="36756975"/>
          <a:ext cx="1897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199</xdr:row>
      <xdr:rowOff>0</xdr:rowOff>
    </xdr:from>
    <xdr:to>
      <xdr:col>3</xdr:col>
      <xdr:colOff>1904365</xdr:colOff>
      <xdr:row>199</xdr:row>
      <xdr:rowOff>0</xdr:rowOff>
    </xdr:to>
    <xdr:pic>
      <xdr:nvPicPr>
        <xdr:cNvPr id="12" name="Picture 11">
          <a:extLst>
            <a:ext uri="{FF2B5EF4-FFF2-40B4-BE49-F238E27FC236}">
              <a16:creationId xmlns:a16="http://schemas.microsoft.com/office/drawing/2014/main" id="{5AFDB5F5-894C-4058-A5F4-FC24333A9A69}"/>
            </a:ext>
          </a:extLst>
        </xdr:cNvPr>
        <xdr:cNvPicPr>
          <a:picLocks noChangeAspect="1"/>
        </xdr:cNvPicPr>
      </xdr:nvPicPr>
      <xdr:blipFill>
        <a:blip xmlns:r="http://schemas.openxmlformats.org/officeDocument/2006/relationships" r:embed="rId1"/>
        <a:srcRect/>
        <a:stretch>
          <a:fillRect/>
        </a:stretch>
      </xdr:blipFill>
      <xdr:spPr bwMode="auto">
        <a:xfrm>
          <a:off x="4276725" y="58378725"/>
          <a:ext cx="1837690" cy="0"/>
        </a:xfrm>
        <a:prstGeom prst="rect">
          <a:avLst/>
        </a:prstGeom>
        <a:noFill/>
        <a:ln w="9525">
          <a:noFill/>
          <a:miter lim="800000"/>
          <a:headEnd/>
          <a:tailEnd/>
        </a:ln>
      </xdr:spPr>
    </xdr:pic>
    <xdr:clientData/>
  </xdr:twoCellAnchor>
  <xdr:twoCellAnchor editAs="oneCell">
    <xdr:from>
      <xdr:col>3</xdr:col>
      <xdr:colOff>464820</xdr:colOff>
      <xdr:row>199</xdr:row>
      <xdr:rowOff>0</xdr:rowOff>
    </xdr:from>
    <xdr:to>
      <xdr:col>3</xdr:col>
      <xdr:colOff>2229485</xdr:colOff>
      <xdr:row>199</xdr:row>
      <xdr:rowOff>0</xdr:rowOff>
    </xdr:to>
    <xdr:pic>
      <xdr:nvPicPr>
        <xdr:cNvPr id="13" name="Picture 1">
          <a:extLst>
            <a:ext uri="{FF2B5EF4-FFF2-40B4-BE49-F238E27FC236}">
              <a16:creationId xmlns:a16="http://schemas.microsoft.com/office/drawing/2014/main" id="{1FBF2334-5212-4D7E-BCD8-4C16B28779A0}"/>
            </a:ext>
          </a:extLst>
        </xdr:cNvPr>
        <xdr:cNvPicPr>
          <a:picLocks noChangeAspect="1"/>
        </xdr:cNvPicPr>
      </xdr:nvPicPr>
      <xdr:blipFill>
        <a:blip xmlns:r="http://schemas.openxmlformats.org/officeDocument/2006/relationships" r:embed="rId1"/>
        <a:srcRect/>
        <a:stretch>
          <a:fillRect/>
        </a:stretch>
      </xdr:blipFill>
      <xdr:spPr bwMode="auto">
        <a:xfrm>
          <a:off x="4589145" y="58378725"/>
          <a:ext cx="1850390" cy="0"/>
        </a:xfrm>
        <a:prstGeom prst="rect">
          <a:avLst/>
        </a:prstGeom>
        <a:noFill/>
        <a:ln w="9525">
          <a:noFill/>
          <a:miter lim="800000"/>
          <a:headEnd/>
          <a:tailEnd/>
        </a:ln>
      </xdr:spPr>
    </xdr:pic>
    <xdr:clientData/>
  </xdr:twoCellAnchor>
  <xdr:twoCellAnchor editAs="oneCell">
    <xdr:from>
      <xdr:col>3</xdr:col>
      <xdr:colOff>152400</xdr:colOff>
      <xdr:row>199</xdr:row>
      <xdr:rowOff>0</xdr:rowOff>
    </xdr:from>
    <xdr:to>
      <xdr:col>3</xdr:col>
      <xdr:colOff>1904365</xdr:colOff>
      <xdr:row>199</xdr:row>
      <xdr:rowOff>0</xdr:rowOff>
    </xdr:to>
    <xdr:pic>
      <xdr:nvPicPr>
        <xdr:cNvPr id="14" name="Picture 1">
          <a:extLst>
            <a:ext uri="{FF2B5EF4-FFF2-40B4-BE49-F238E27FC236}">
              <a16:creationId xmlns:a16="http://schemas.microsoft.com/office/drawing/2014/main" id="{033ECD22-001F-419E-ACB2-7DE3BFC547C7}"/>
            </a:ext>
          </a:extLst>
        </xdr:cNvPr>
        <xdr:cNvPicPr>
          <a:picLocks noChangeAspect="1"/>
        </xdr:cNvPicPr>
      </xdr:nvPicPr>
      <xdr:blipFill>
        <a:blip xmlns:r="http://schemas.openxmlformats.org/officeDocument/2006/relationships" r:embed="rId1"/>
        <a:srcRect/>
        <a:stretch>
          <a:fillRect/>
        </a:stretch>
      </xdr:blipFill>
      <xdr:spPr bwMode="auto">
        <a:xfrm>
          <a:off x="4276725" y="58378725"/>
          <a:ext cx="1837690" cy="0"/>
        </a:xfrm>
        <a:prstGeom prst="rect">
          <a:avLst/>
        </a:prstGeom>
        <a:noFill/>
        <a:ln w="9525">
          <a:noFill/>
          <a:miter lim="800000"/>
          <a:headEnd/>
          <a:tailEnd/>
        </a:ln>
      </xdr:spPr>
    </xdr:pic>
    <xdr:clientData/>
  </xdr:twoCellAnchor>
  <xdr:twoCellAnchor editAs="oneCell">
    <xdr:from>
      <xdr:col>3</xdr:col>
      <xdr:colOff>464820</xdr:colOff>
      <xdr:row>199</xdr:row>
      <xdr:rowOff>0</xdr:rowOff>
    </xdr:from>
    <xdr:to>
      <xdr:col>3</xdr:col>
      <xdr:colOff>2229485</xdr:colOff>
      <xdr:row>199</xdr:row>
      <xdr:rowOff>0</xdr:rowOff>
    </xdr:to>
    <xdr:pic>
      <xdr:nvPicPr>
        <xdr:cNvPr id="15" name="Picture 1">
          <a:extLst>
            <a:ext uri="{FF2B5EF4-FFF2-40B4-BE49-F238E27FC236}">
              <a16:creationId xmlns:a16="http://schemas.microsoft.com/office/drawing/2014/main" id="{5FA8F696-81C6-49A0-A677-2D0709B18C15}"/>
            </a:ext>
          </a:extLst>
        </xdr:cNvPr>
        <xdr:cNvPicPr>
          <a:picLocks noChangeAspect="1"/>
        </xdr:cNvPicPr>
      </xdr:nvPicPr>
      <xdr:blipFill>
        <a:blip xmlns:r="http://schemas.openxmlformats.org/officeDocument/2006/relationships" r:embed="rId1"/>
        <a:srcRect/>
        <a:stretch>
          <a:fillRect/>
        </a:stretch>
      </xdr:blipFill>
      <xdr:spPr bwMode="auto">
        <a:xfrm>
          <a:off x="4589145" y="58378725"/>
          <a:ext cx="1850390" cy="0"/>
        </a:xfrm>
        <a:prstGeom prst="rect">
          <a:avLst/>
        </a:prstGeom>
        <a:noFill/>
        <a:ln w="9525">
          <a:noFill/>
          <a:miter lim="800000"/>
          <a:headEnd/>
          <a:tailEnd/>
        </a:ln>
      </xdr:spPr>
    </xdr:pic>
    <xdr:clientData/>
  </xdr:twoCellAnchor>
  <xdr:twoCellAnchor editAs="oneCell">
    <xdr:from>
      <xdr:col>3</xdr:col>
      <xdr:colOff>769620</xdr:colOff>
      <xdr:row>199</xdr:row>
      <xdr:rowOff>0</xdr:rowOff>
    </xdr:from>
    <xdr:to>
      <xdr:col>3</xdr:col>
      <xdr:colOff>2581275</xdr:colOff>
      <xdr:row>199</xdr:row>
      <xdr:rowOff>0</xdr:rowOff>
    </xdr:to>
    <xdr:pic>
      <xdr:nvPicPr>
        <xdr:cNvPr id="16" name="Picture 3" descr="http://www.prestodatashare.com/espacedoc/Dessins/Dessins_produits/jpg/63000_D.jpg">
          <a:hlinkClick xmlns:r="http://schemas.openxmlformats.org/officeDocument/2006/relationships" r:id="rId2"/>
          <a:extLst>
            <a:ext uri="{FF2B5EF4-FFF2-40B4-BE49-F238E27FC236}">
              <a16:creationId xmlns:a16="http://schemas.microsoft.com/office/drawing/2014/main" id="{0F756650-4B6F-4901-BE9E-9F24A21415E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93945" y="58378725"/>
          <a:ext cx="1897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7BE8-FD9F-46FC-99E1-63B89EFD1719}">
  <sheetPr>
    <pageSetUpPr fitToPage="1"/>
  </sheetPr>
  <dimension ref="B1:CV1082"/>
  <sheetViews>
    <sheetView showGridLines="0" tabSelected="1" view="pageBreakPreview" topLeftCell="A181" zoomScale="55" zoomScaleNormal="55" zoomScaleSheetLayoutView="55" workbookViewId="0">
      <selection activeCell="D62" sqref="D62"/>
    </sheetView>
  </sheetViews>
  <sheetFormatPr defaultColWidth="8.7109375" defaultRowHeight="15" outlineLevelRow="1"/>
  <cols>
    <col min="1" max="1" width="2.28515625" customWidth="1"/>
    <col min="2" max="2" width="10.5703125" style="29" customWidth="1"/>
    <col min="3" max="3" width="33.140625" customWidth="1"/>
    <col min="4" max="4" width="63.7109375" customWidth="1"/>
    <col min="5" max="5" width="14" customWidth="1"/>
    <col min="6" max="6" width="11.42578125" customWidth="1"/>
    <col min="7" max="7" width="14.85546875" style="9" customWidth="1"/>
    <col min="8" max="8" width="27" style="30" customWidth="1"/>
    <col min="9" max="9" width="3" style="33" customWidth="1"/>
    <col min="10" max="10" width="58.5703125" customWidth="1"/>
    <col min="11" max="13" width="11.42578125" customWidth="1"/>
  </cols>
  <sheetData>
    <row r="1" spans="2:100" ht="15.75" thickBot="1">
      <c r="I1"/>
    </row>
    <row r="2" spans="2:100" s="32" customFormat="1" ht="18.75">
      <c r="B2" s="188" t="s">
        <v>0</v>
      </c>
      <c r="C2" s="189"/>
      <c r="D2" s="189"/>
      <c r="E2" s="189"/>
      <c r="F2" s="189"/>
      <c r="G2" s="189"/>
      <c r="H2" s="190"/>
      <c r="I2" s="31"/>
    </row>
    <row r="3" spans="2:100" s="32" customFormat="1" ht="21" outlineLevel="1">
      <c r="B3" s="191" t="s">
        <v>1</v>
      </c>
      <c r="C3" s="192"/>
      <c r="D3" s="192"/>
      <c r="E3" s="192"/>
      <c r="F3" s="192"/>
      <c r="G3" s="192"/>
      <c r="H3" s="193"/>
      <c r="I3" s="31"/>
    </row>
    <row r="4" spans="2:100" s="32" customFormat="1" ht="21" outlineLevel="1">
      <c r="B4" s="194" t="s">
        <v>2</v>
      </c>
      <c r="C4" s="195"/>
      <c r="D4" s="195"/>
      <c r="E4" s="195"/>
      <c r="F4" s="195"/>
      <c r="G4" s="195"/>
      <c r="H4" s="196"/>
      <c r="I4" s="31"/>
    </row>
    <row r="5" spans="2:100" s="32" customFormat="1" ht="16.5" outlineLevel="1" thickBot="1">
      <c r="B5" s="197"/>
      <c r="C5" s="198"/>
      <c r="D5" s="199" t="str">
        <f>UPPER(IF(D216&lt;&gt;"","Tenderer: "&amp;D216,""))</f>
        <v/>
      </c>
      <c r="E5" s="199"/>
      <c r="F5" s="199"/>
      <c r="G5" s="199"/>
      <c r="H5" s="200"/>
      <c r="I5" s="31"/>
    </row>
    <row r="6" spans="2:100">
      <c r="B6" s="177" t="s">
        <v>3</v>
      </c>
      <c r="C6" s="179" t="s">
        <v>4</v>
      </c>
      <c r="D6" s="181" t="s">
        <v>5</v>
      </c>
      <c r="E6" s="183" t="s">
        <v>6</v>
      </c>
      <c r="F6" s="183" t="s">
        <v>7</v>
      </c>
      <c r="G6" s="185" t="s">
        <v>8</v>
      </c>
      <c r="H6" s="175" t="s">
        <v>9</v>
      </c>
    </row>
    <row r="7" spans="2:100" ht="27.6" customHeight="1" thickBot="1">
      <c r="B7" s="178"/>
      <c r="C7" s="180"/>
      <c r="D7" s="182"/>
      <c r="E7" s="184"/>
      <c r="F7" s="184"/>
      <c r="G7" s="186"/>
      <c r="H7" s="176"/>
      <c r="I7" s="34"/>
      <c r="J7" s="35"/>
      <c r="K7" s="35"/>
    </row>
    <row r="8" spans="2:100" s="42" customFormat="1" ht="21" customHeight="1">
      <c r="B8" s="36">
        <v>1</v>
      </c>
      <c r="C8" s="37" t="s">
        <v>10</v>
      </c>
      <c r="D8" s="38"/>
      <c r="E8" s="39"/>
      <c r="F8" s="39"/>
      <c r="G8" s="1" t="s">
        <v>11</v>
      </c>
      <c r="H8" s="40">
        <f>SUM(H9:H10)</f>
        <v>0</v>
      </c>
      <c r="I8" s="33"/>
      <c r="J8" s="41"/>
      <c r="K8" s="41"/>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row>
    <row r="9" spans="2:100" s="50" customFormat="1" ht="145.5" customHeight="1" outlineLevel="1">
      <c r="B9" s="43">
        <v>1.01</v>
      </c>
      <c r="C9" s="44" t="s">
        <v>12</v>
      </c>
      <c r="D9" s="45" t="s">
        <v>13</v>
      </c>
      <c r="E9" s="46" t="s">
        <v>14</v>
      </c>
      <c r="F9" s="47">
        <v>1</v>
      </c>
      <c r="G9" s="2"/>
      <c r="H9" s="48">
        <f t="shared" ref="H9:H10" si="0">G9*F9</f>
        <v>0</v>
      </c>
      <c r="I9" s="49"/>
    </row>
    <row r="10" spans="2:100" s="50" customFormat="1" ht="108" customHeight="1" outlineLevel="1">
      <c r="B10" s="43">
        <v>1.02</v>
      </c>
      <c r="C10" s="44" t="s">
        <v>15</v>
      </c>
      <c r="D10" s="45" t="s">
        <v>16</v>
      </c>
      <c r="E10" s="46" t="s">
        <v>17</v>
      </c>
      <c r="F10" s="47">
        <v>500</v>
      </c>
      <c r="G10" s="2"/>
      <c r="H10" s="48">
        <f t="shared" si="0"/>
        <v>0</v>
      </c>
      <c r="I10" s="49"/>
    </row>
    <row r="11" spans="2:100" s="50" customFormat="1" ht="15.75" outlineLevel="1" thickBot="1">
      <c r="B11" s="51" t="s">
        <v>18</v>
      </c>
      <c r="C11" s="52"/>
      <c r="D11" s="52"/>
      <c r="E11" s="52"/>
      <c r="F11" s="52"/>
      <c r="G11" s="141"/>
      <c r="H11" s="52"/>
      <c r="I11" s="49"/>
    </row>
    <row r="12" spans="2:100" ht="15.75" outlineLevel="1" thickBot="1">
      <c r="B12" s="53"/>
      <c r="C12" s="54"/>
      <c r="D12" s="55"/>
      <c r="E12" s="56"/>
      <c r="F12" s="56"/>
      <c r="G12" s="142"/>
      <c r="H12" s="57"/>
      <c r="I12"/>
    </row>
    <row r="13" spans="2:100" s="42" customFormat="1" ht="21" customHeight="1">
      <c r="B13" s="36">
        <v>2</v>
      </c>
      <c r="C13" s="37" t="s">
        <v>19</v>
      </c>
      <c r="D13" s="38"/>
      <c r="E13" s="39"/>
      <c r="F13" s="39"/>
      <c r="G13" s="143" t="s">
        <v>11</v>
      </c>
      <c r="H13" s="40">
        <f>SUM(H14:H23)</f>
        <v>0</v>
      </c>
      <c r="I13" s="33"/>
      <c r="J13" s="41"/>
      <c r="K13" s="41"/>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row>
    <row r="14" spans="2:100" ht="90" outlineLevel="1">
      <c r="B14" s="43">
        <v>2.0099999999999998</v>
      </c>
      <c r="C14" s="58" t="s">
        <v>20</v>
      </c>
      <c r="D14" s="45" t="s">
        <v>21</v>
      </c>
      <c r="E14" s="46" t="s">
        <v>22</v>
      </c>
      <c r="F14" s="47">
        <v>240</v>
      </c>
      <c r="G14" s="3"/>
      <c r="H14" s="48">
        <f>G14*F14</f>
        <v>0</v>
      </c>
    </row>
    <row r="15" spans="2:100" ht="45" outlineLevel="1">
      <c r="B15" s="43">
        <v>2.02</v>
      </c>
      <c r="C15" s="58" t="s">
        <v>23</v>
      </c>
      <c r="D15" s="45" t="s">
        <v>24</v>
      </c>
      <c r="E15" s="46" t="s">
        <v>17</v>
      </c>
      <c r="F15" s="47">
        <v>90</v>
      </c>
      <c r="G15" s="3"/>
      <c r="H15" s="48">
        <f t="shared" ref="H15:H20" si="1">G15*F15</f>
        <v>0</v>
      </c>
    </row>
    <row r="16" spans="2:100" ht="51" customHeight="1" outlineLevel="1">
      <c r="B16" s="43">
        <v>2.0299999999999998</v>
      </c>
      <c r="C16" s="58" t="s">
        <v>25</v>
      </c>
      <c r="D16" s="45" t="s">
        <v>26</v>
      </c>
      <c r="E16" s="46" t="s">
        <v>17</v>
      </c>
      <c r="F16" s="47">
        <v>32</v>
      </c>
      <c r="G16" s="3"/>
      <c r="H16" s="48">
        <f t="shared" si="1"/>
        <v>0</v>
      </c>
    </row>
    <row r="17" spans="2:100" ht="60.75" customHeight="1" outlineLevel="1">
      <c r="B17" s="59">
        <v>2.04</v>
      </c>
      <c r="C17" s="58" t="s">
        <v>27</v>
      </c>
      <c r="D17" s="45" t="s">
        <v>28</v>
      </c>
      <c r="E17" s="46" t="s">
        <v>22</v>
      </c>
      <c r="F17" s="47">
        <v>850</v>
      </c>
      <c r="G17" s="3"/>
      <c r="H17" s="48">
        <f t="shared" si="1"/>
        <v>0</v>
      </c>
    </row>
    <row r="18" spans="2:100" ht="58.5" customHeight="1" outlineLevel="1">
      <c r="B18" s="43">
        <v>2.0499999999999998</v>
      </c>
      <c r="C18" s="58" t="s">
        <v>29</v>
      </c>
      <c r="D18" s="45" t="s">
        <v>30</v>
      </c>
      <c r="E18" s="46" t="s">
        <v>17</v>
      </c>
      <c r="F18" s="47">
        <v>42</v>
      </c>
      <c r="G18" s="3"/>
      <c r="H18" s="48">
        <f t="shared" si="1"/>
        <v>0</v>
      </c>
    </row>
    <row r="19" spans="2:100" ht="45" outlineLevel="1">
      <c r="B19" s="43">
        <v>2.06</v>
      </c>
      <c r="C19" s="58" t="s">
        <v>31</v>
      </c>
      <c r="D19" s="45" t="s">
        <v>32</v>
      </c>
      <c r="E19" s="46" t="s">
        <v>17</v>
      </c>
      <c r="F19" s="47">
        <v>2</v>
      </c>
      <c r="G19" s="3"/>
      <c r="H19" s="48">
        <f t="shared" si="1"/>
        <v>0</v>
      </c>
    </row>
    <row r="20" spans="2:100" ht="69.75" customHeight="1" outlineLevel="1">
      <c r="B20" s="43">
        <v>2.0699999999999998</v>
      </c>
      <c r="C20" s="58" t="s">
        <v>33</v>
      </c>
      <c r="D20" s="45" t="s">
        <v>34</v>
      </c>
      <c r="E20" s="46" t="s">
        <v>22</v>
      </c>
      <c r="F20" s="47">
        <v>65</v>
      </c>
      <c r="G20" s="3"/>
      <c r="H20" s="48">
        <f t="shared" si="1"/>
        <v>0</v>
      </c>
    </row>
    <row r="21" spans="2:100" ht="302.25" customHeight="1" outlineLevel="1">
      <c r="B21" s="160">
        <v>2.08</v>
      </c>
      <c r="C21" s="171" t="s">
        <v>35</v>
      </c>
      <c r="D21" s="156" t="s">
        <v>36</v>
      </c>
      <c r="E21" s="202" t="s">
        <v>22</v>
      </c>
      <c r="F21" s="204">
        <v>915</v>
      </c>
      <c r="G21" s="206"/>
      <c r="H21" s="154">
        <f t="shared" ref="H21" si="2">G21*F21</f>
        <v>0</v>
      </c>
      <c r="J21" s="201"/>
    </row>
    <row r="22" spans="2:100" ht="409.5" customHeight="1" outlineLevel="1">
      <c r="B22" s="161"/>
      <c r="C22" s="172"/>
      <c r="D22" s="157"/>
      <c r="E22" s="203"/>
      <c r="F22" s="205"/>
      <c r="G22" s="207"/>
      <c r="H22" s="155"/>
      <c r="J22" s="201"/>
    </row>
    <row r="23" spans="2:100" ht="15.75" outlineLevel="1" thickBot="1">
      <c r="B23" s="51" t="s">
        <v>18</v>
      </c>
      <c r="C23" s="52"/>
      <c r="D23" s="52"/>
      <c r="E23" s="52"/>
      <c r="F23" s="52"/>
      <c r="G23" s="141"/>
      <c r="H23" s="52"/>
    </row>
    <row r="24" spans="2:100" ht="15.75" outlineLevel="1" thickBot="1">
      <c r="B24" s="65"/>
      <c r="C24" s="66"/>
      <c r="D24" s="55"/>
      <c r="E24" s="56"/>
      <c r="F24" s="56"/>
      <c r="G24" s="142"/>
      <c r="H24" s="67"/>
      <c r="I24"/>
    </row>
    <row r="25" spans="2:100" s="42" customFormat="1" ht="21" customHeight="1">
      <c r="B25" s="36">
        <v>3</v>
      </c>
      <c r="C25" s="37" t="s">
        <v>37</v>
      </c>
      <c r="D25" s="38"/>
      <c r="E25" s="39"/>
      <c r="F25" s="39"/>
      <c r="G25" s="143" t="s">
        <v>11</v>
      </c>
      <c r="H25" s="40">
        <f>SUM(H26:H31)</f>
        <v>0</v>
      </c>
      <c r="I25" s="33"/>
      <c r="J25" s="41"/>
      <c r="K25" s="41"/>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row>
    <row r="26" spans="2:100" ht="336" customHeight="1" outlineLevel="1">
      <c r="B26" s="68">
        <v>3.01</v>
      </c>
      <c r="C26" s="61" t="s">
        <v>38</v>
      </c>
      <c r="D26" s="62" t="s">
        <v>39</v>
      </c>
      <c r="E26" s="63"/>
      <c r="F26" s="69"/>
      <c r="G26" s="144"/>
      <c r="H26" s="64"/>
    </row>
    <row r="27" spans="2:100" ht="41.25" customHeight="1" outlineLevel="1">
      <c r="B27" s="59" t="s">
        <v>40</v>
      </c>
      <c r="C27" s="58" t="s">
        <v>41</v>
      </c>
      <c r="D27" s="45" t="s">
        <v>42</v>
      </c>
      <c r="E27" s="70" t="s">
        <v>22</v>
      </c>
      <c r="F27" s="47">
        <v>150</v>
      </c>
      <c r="G27" s="3"/>
      <c r="H27" s="48">
        <f t="shared" ref="H27:H30" si="3">G27*F27</f>
        <v>0</v>
      </c>
    </row>
    <row r="28" spans="2:100" ht="195" outlineLevel="1">
      <c r="B28" s="71">
        <v>3.02</v>
      </c>
      <c r="C28" s="58" t="s">
        <v>43</v>
      </c>
      <c r="D28" s="45" t="s">
        <v>44</v>
      </c>
      <c r="E28" s="72"/>
      <c r="F28" s="47"/>
      <c r="G28" s="145"/>
      <c r="H28" s="48"/>
    </row>
    <row r="29" spans="2:100" ht="75" outlineLevel="1">
      <c r="B29" s="73" t="s">
        <v>40</v>
      </c>
      <c r="C29" s="58" t="s">
        <v>45</v>
      </c>
      <c r="D29" s="45" t="s">
        <v>46</v>
      </c>
      <c r="E29" s="70" t="s">
        <v>22</v>
      </c>
      <c r="F29" s="47">
        <v>300</v>
      </c>
      <c r="G29" s="4"/>
      <c r="H29" s="48">
        <f t="shared" si="3"/>
        <v>0</v>
      </c>
    </row>
    <row r="30" spans="2:100" ht="105" outlineLevel="1">
      <c r="B30" s="73" t="s">
        <v>47</v>
      </c>
      <c r="C30" s="58" t="s">
        <v>48</v>
      </c>
      <c r="D30" s="45" t="s">
        <v>49</v>
      </c>
      <c r="E30" s="70" t="s">
        <v>22</v>
      </c>
      <c r="F30" s="47">
        <v>125</v>
      </c>
      <c r="G30" s="4"/>
      <c r="H30" s="48">
        <f t="shared" si="3"/>
        <v>0</v>
      </c>
    </row>
    <row r="31" spans="2:100" ht="15.75" outlineLevel="1" thickBot="1">
      <c r="B31" s="51" t="s">
        <v>18</v>
      </c>
      <c r="C31" s="52"/>
      <c r="D31" s="52"/>
      <c r="E31" s="52"/>
      <c r="F31" s="52"/>
      <c r="G31" s="141"/>
      <c r="H31" s="52"/>
    </row>
    <row r="32" spans="2:100" ht="15.75" outlineLevel="1" thickBot="1">
      <c r="B32" s="65"/>
      <c r="C32" s="54"/>
      <c r="D32" s="55"/>
      <c r="E32" s="56"/>
      <c r="F32" s="56"/>
      <c r="G32" s="142"/>
      <c r="H32" s="67"/>
      <c r="I32"/>
    </row>
    <row r="33" spans="2:100" s="42" customFormat="1" ht="21" customHeight="1">
      <c r="B33" s="36">
        <v>4</v>
      </c>
      <c r="C33" s="37" t="s">
        <v>50</v>
      </c>
      <c r="D33" s="38"/>
      <c r="E33" s="39"/>
      <c r="F33" s="39"/>
      <c r="G33" s="143" t="s">
        <v>11</v>
      </c>
      <c r="H33" s="40">
        <f>SUM(H34:H39)</f>
        <v>0</v>
      </c>
      <c r="I33" s="33"/>
      <c r="J33" s="41"/>
      <c r="K33" s="41"/>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row>
    <row r="34" spans="2:100" ht="258.75" customHeight="1" outlineLevel="1">
      <c r="B34" s="60">
        <v>4.01</v>
      </c>
      <c r="C34" s="74" t="s">
        <v>51</v>
      </c>
      <c r="D34" s="62" t="s">
        <v>52</v>
      </c>
      <c r="E34" s="70" t="s">
        <v>22</v>
      </c>
      <c r="F34" s="75">
        <v>22</v>
      </c>
      <c r="G34" s="3"/>
      <c r="H34" s="48">
        <f t="shared" ref="H34:H38" si="4">G34*F34</f>
        <v>0</v>
      </c>
      <c r="J34" s="151"/>
    </row>
    <row r="35" spans="2:100" ht="75.75" customHeight="1" outlineLevel="1">
      <c r="B35" s="76">
        <v>4.0199999999999996</v>
      </c>
      <c r="C35" s="77" t="s">
        <v>53</v>
      </c>
      <c r="D35" s="45" t="s">
        <v>54</v>
      </c>
      <c r="E35" s="78" t="s">
        <v>22</v>
      </c>
      <c r="F35" s="79">
        <v>20</v>
      </c>
      <c r="G35" s="3"/>
      <c r="H35" s="48">
        <f t="shared" si="4"/>
        <v>0</v>
      </c>
    </row>
    <row r="36" spans="2:100" ht="75" outlineLevel="1">
      <c r="B36" s="80">
        <v>4.03</v>
      </c>
      <c r="C36" s="77" t="s">
        <v>55</v>
      </c>
      <c r="D36" s="45" t="s">
        <v>56</v>
      </c>
      <c r="E36" s="78" t="s">
        <v>22</v>
      </c>
      <c r="F36" s="79">
        <v>118</v>
      </c>
      <c r="G36" s="3"/>
      <c r="H36" s="48">
        <f t="shared" si="4"/>
        <v>0</v>
      </c>
    </row>
    <row r="37" spans="2:100" ht="75" outlineLevel="1">
      <c r="B37" s="80">
        <v>4.04</v>
      </c>
      <c r="C37" s="77" t="s">
        <v>57</v>
      </c>
      <c r="D37" s="45" t="s">
        <v>58</v>
      </c>
      <c r="E37" s="78" t="s">
        <v>22</v>
      </c>
      <c r="F37" s="79">
        <v>42</v>
      </c>
      <c r="G37" s="3"/>
      <c r="H37" s="48">
        <f t="shared" si="4"/>
        <v>0</v>
      </c>
    </row>
    <row r="38" spans="2:100" ht="109.5" customHeight="1" outlineLevel="1">
      <c r="B38" s="81">
        <v>4.05</v>
      </c>
      <c r="C38" s="77" t="s">
        <v>59</v>
      </c>
      <c r="D38" s="45" t="s">
        <v>60</v>
      </c>
      <c r="E38" s="82" t="s">
        <v>22</v>
      </c>
      <c r="F38" s="79">
        <v>2</v>
      </c>
      <c r="G38" s="3"/>
      <c r="H38" s="48">
        <f t="shared" si="4"/>
        <v>0</v>
      </c>
    </row>
    <row r="39" spans="2:100" ht="15.75" outlineLevel="1" thickBot="1">
      <c r="B39" s="51" t="s">
        <v>18</v>
      </c>
      <c r="C39" s="52"/>
      <c r="D39" s="52"/>
      <c r="E39" s="52"/>
      <c r="F39" s="52"/>
      <c r="G39" s="141"/>
      <c r="H39" s="52"/>
    </row>
    <row r="40" spans="2:100" ht="15.75" outlineLevel="1" thickBot="1">
      <c r="B40" s="83"/>
      <c r="C40" s="54"/>
      <c r="D40" s="55"/>
      <c r="E40" s="56"/>
      <c r="F40" s="56"/>
      <c r="G40" s="142"/>
      <c r="H40" s="67"/>
      <c r="I40"/>
    </row>
    <row r="41" spans="2:100" s="42" customFormat="1" ht="21" customHeight="1">
      <c r="B41" s="36">
        <v>5</v>
      </c>
      <c r="C41" s="37" t="s">
        <v>61</v>
      </c>
      <c r="D41" s="38"/>
      <c r="E41" s="39"/>
      <c r="F41" s="39"/>
      <c r="G41" s="143" t="s">
        <v>11</v>
      </c>
      <c r="H41" s="40">
        <f>SUM(H42:H46)</f>
        <v>0</v>
      </c>
      <c r="I41" s="33"/>
      <c r="J41" s="41"/>
      <c r="K41" s="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row>
    <row r="42" spans="2:100" ht="290.45" customHeight="1" outlineLevel="1">
      <c r="B42" s="43">
        <v>5.01</v>
      </c>
      <c r="C42" s="74" t="s">
        <v>62</v>
      </c>
      <c r="D42" s="62" t="s">
        <v>63</v>
      </c>
      <c r="E42" s="63"/>
      <c r="F42" s="75"/>
      <c r="G42" s="146"/>
      <c r="H42" s="64"/>
    </row>
    <row r="43" spans="2:100" ht="15.75" outlineLevel="1">
      <c r="B43" s="81" t="s">
        <v>40</v>
      </c>
      <c r="C43" s="77"/>
      <c r="D43" s="45" t="s">
        <v>64</v>
      </c>
      <c r="E43" s="70" t="s">
        <v>65</v>
      </c>
      <c r="F43" s="79">
        <v>3</v>
      </c>
      <c r="G43" s="3"/>
      <c r="H43" s="48">
        <f t="shared" ref="H43:H45" si="5">G43*F43</f>
        <v>0</v>
      </c>
    </row>
    <row r="44" spans="2:100" ht="33" customHeight="1" outlineLevel="1">
      <c r="B44" s="43" t="s">
        <v>47</v>
      </c>
      <c r="C44" s="77"/>
      <c r="D44" s="45" t="s">
        <v>66</v>
      </c>
      <c r="E44" s="70" t="s">
        <v>65</v>
      </c>
      <c r="F44" s="79">
        <v>4</v>
      </c>
      <c r="G44" s="3"/>
      <c r="H44" s="48">
        <f t="shared" si="5"/>
        <v>0</v>
      </c>
    </row>
    <row r="45" spans="2:100" ht="165" outlineLevel="1">
      <c r="B45" s="68">
        <v>5.0199999999999996</v>
      </c>
      <c r="C45" s="61" t="s">
        <v>67</v>
      </c>
      <c r="D45" s="45" t="s">
        <v>68</v>
      </c>
      <c r="E45" s="70" t="s">
        <v>65</v>
      </c>
      <c r="F45" s="79">
        <v>4.5</v>
      </c>
      <c r="G45" s="27"/>
      <c r="H45" s="48">
        <f t="shared" si="5"/>
        <v>0</v>
      </c>
    </row>
    <row r="46" spans="2:100" ht="15.75" outlineLevel="1" thickBot="1">
      <c r="B46" s="51" t="s">
        <v>18</v>
      </c>
      <c r="C46" s="52"/>
      <c r="D46" s="52"/>
      <c r="E46" s="52"/>
      <c r="F46" s="52"/>
      <c r="G46" s="141"/>
      <c r="H46" s="52"/>
    </row>
    <row r="47" spans="2:100" ht="15.75" outlineLevel="1" thickBot="1">
      <c r="B47" s="84"/>
      <c r="C47" s="66"/>
      <c r="D47" s="55"/>
      <c r="E47" s="56"/>
      <c r="F47" s="56"/>
      <c r="G47" s="142"/>
      <c r="H47" s="85"/>
      <c r="I47"/>
    </row>
    <row r="48" spans="2:100" s="42" customFormat="1" ht="18.75">
      <c r="B48" s="36">
        <v>6</v>
      </c>
      <c r="C48" s="37" t="s">
        <v>69</v>
      </c>
      <c r="D48" s="38"/>
      <c r="E48" s="39"/>
      <c r="F48" s="39"/>
      <c r="G48" s="143" t="s">
        <v>11</v>
      </c>
      <c r="H48" s="40">
        <f>SUM(H49:H56)</f>
        <v>0</v>
      </c>
      <c r="I48" s="33"/>
      <c r="J48" s="41"/>
      <c r="K48" s="41"/>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row>
    <row r="49" spans="2:100" ht="120" outlineLevel="1">
      <c r="B49" s="71">
        <v>6.01</v>
      </c>
      <c r="C49" s="58" t="s">
        <v>70</v>
      </c>
      <c r="D49" s="45" t="s">
        <v>71</v>
      </c>
      <c r="E49" s="78"/>
      <c r="F49" s="86"/>
      <c r="G49" s="147"/>
      <c r="H49" s="48"/>
    </row>
    <row r="50" spans="2:100" ht="21" customHeight="1" outlineLevel="1">
      <c r="B50" s="71" t="s">
        <v>40</v>
      </c>
      <c r="C50" s="58" t="s">
        <v>72</v>
      </c>
      <c r="D50" s="87" t="s">
        <v>73</v>
      </c>
      <c r="E50" s="72" t="s">
        <v>74</v>
      </c>
      <c r="F50" s="47">
        <v>5</v>
      </c>
      <c r="G50" s="3"/>
      <c r="H50" s="48">
        <f t="shared" ref="H50:H55" si="6">G50*F50</f>
        <v>0</v>
      </c>
    </row>
    <row r="51" spans="2:100" ht="27.75" customHeight="1" outlineLevel="1">
      <c r="B51" s="71" t="s">
        <v>47</v>
      </c>
      <c r="C51" s="58" t="s">
        <v>75</v>
      </c>
      <c r="D51" s="87" t="s">
        <v>76</v>
      </c>
      <c r="E51" s="72" t="s">
        <v>74</v>
      </c>
      <c r="F51" s="47">
        <v>1</v>
      </c>
      <c r="G51" s="3"/>
      <c r="H51" s="48">
        <f t="shared" si="6"/>
        <v>0</v>
      </c>
    </row>
    <row r="52" spans="2:100" ht="135.75" customHeight="1" outlineLevel="1">
      <c r="B52" s="71">
        <v>6.02</v>
      </c>
      <c r="C52" s="58" t="s">
        <v>77</v>
      </c>
      <c r="D52" s="45" t="s">
        <v>78</v>
      </c>
      <c r="E52" s="72" t="s">
        <v>74</v>
      </c>
      <c r="F52" s="47">
        <v>7</v>
      </c>
      <c r="G52" s="3"/>
      <c r="H52" s="48">
        <f t="shared" ref="H52" si="7">G52*F52</f>
        <v>0</v>
      </c>
    </row>
    <row r="53" spans="2:100" ht="409.5" customHeight="1" outlineLevel="1">
      <c r="B53" s="71">
        <v>6.03</v>
      </c>
      <c r="C53" s="58" t="s">
        <v>79</v>
      </c>
      <c r="D53" s="45" t="s">
        <v>80</v>
      </c>
      <c r="E53" s="72"/>
      <c r="F53" s="47"/>
      <c r="G53" s="147"/>
      <c r="H53" s="48"/>
    </row>
    <row r="54" spans="2:100" ht="30" outlineLevel="1">
      <c r="B54" s="71" t="s">
        <v>40</v>
      </c>
      <c r="C54" s="58" t="s">
        <v>81</v>
      </c>
      <c r="D54" s="45" t="s">
        <v>82</v>
      </c>
      <c r="E54" s="72" t="s">
        <v>74</v>
      </c>
      <c r="F54" s="47">
        <v>3</v>
      </c>
      <c r="G54" s="3"/>
      <c r="H54" s="48">
        <f t="shared" si="6"/>
        <v>0</v>
      </c>
    </row>
    <row r="55" spans="2:100" ht="30" outlineLevel="1">
      <c r="B55" s="71" t="s">
        <v>47</v>
      </c>
      <c r="C55" s="58" t="s">
        <v>83</v>
      </c>
      <c r="D55" s="45" t="s">
        <v>84</v>
      </c>
      <c r="E55" s="72" t="s">
        <v>74</v>
      </c>
      <c r="F55" s="47">
        <v>1</v>
      </c>
      <c r="G55" s="3"/>
      <c r="H55" s="48">
        <f t="shared" si="6"/>
        <v>0</v>
      </c>
    </row>
    <row r="56" spans="2:100" ht="15.75" outlineLevel="1" thickBot="1">
      <c r="B56" s="51" t="s">
        <v>18</v>
      </c>
      <c r="C56" s="52"/>
      <c r="D56" s="52"/>
      <c r="E56" s="52"/>
      <c r="F56" s="52"/>
      <c r="G56" s="141"/>
      <c r="H56" s="52"/>
    </row>
    <row r="57" spans="2:100" ht="16.350000000000001" customHeight="1" outlineLevel="1" thickBot="1">
      <c r="B57" s="53"/>
      <c r="C57" s="54"/>
      <c r="D57" s="55"/>
      <c r="E57" s="56"/>
      <c r="F57" s="56"/>
      <c r="G57" s="148"/>
      <c r="H57" s="67"/>
      <c r="I57"/>
    </row>
    <row r="58" spans="2:100" s="42" customFormat="1" ht="21" customHeight="1">
      <c r="B58" s="36">
        <v>7</v>
      </c>
      <c r="C58" s="37" t="s">
        <v>85</v>
      </c>
      <c r="D58" s="38"/>
      <c r="E58" s="39"/>
      <c r="F58" s="39"/>
      <c r="G58" s="143" t="s">
        <v>11</v>
      </c>
      <c r="H58" s="40">
        <f>SUM(H59:H62)</f>
        <v>0</v>
      </c>
      <c r="I58" s="33"/>
      <c r="J58" s="41"/>
      <c r="K58" s="41"/>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row>
    <row r="59" spans="2:100" ht="60" outlineLevel="1">
      <c r="B59" s="59">
        <v>7.01</v>
      </c>
      <c r="C59" s="77" t="s">
        <v>86</v>
      </c>
      <c r="D59" s="45" t="s">
        <v>87</v>
      </c>
      <c r="E59" s="78" t="s">
        <v>22</v>
      </c>
      <c r="F59" s="79">
        <v>120</v>
      </c>
      <c r="G59" s="3"/>
      <c r="H59" s="48">
        <f t="shared" ref="H59:H62" si="8">G59*F59</f>
        <v>0</v>
      </c>
    </row>
    <row r="60" spans="2:100" ht="408.75" customHeight="1" outlineLevel="1">
      <c r="B60" s="160">
        <v>7.02</v>
      </c>
      <c r="C60" s="158" t="s">
        <v>88</v>
      </c>
      <c r="D60" s="156" t="s">
        <v>89</v>
      </c>
      <c r="E60" s="162" t="s">
        <v>22</v>
      </c>
      <c r="F60" s="164">
        <v>22</v>
      </c>
      <c r="G60" s="152"/>
      <c r="H60" s="154">
        <f>G60*F60</f>
        <v>0</v>
      </c>
    </row>
    <row r="61" spans="2:100" ht="75" customHeight="1" outlineLevel="1">
      <c r="B61" s="161"/>
      <c r="C61" s="159"/>
      <c r="D61" s="157"/>
      <c r="E61" s="163"/>
      <c r="F61" s="165"/>
      <c r="G61" s="153"/>
      <c r="H61" s="155"/>
    </row>
    <row r="62" spans="2:100" ht="308.25" customHeight="1" outlineLevel="1">
      <c r="B62" s="59">
        <v>7.03</v>
      </c>
      <c r="C62" s="58" t="s">
        <v>90</v>
      </c>
      <c r="D62" s="45" t="s">
        <v>91</v>
      </c>
      <c r="E62" s="78" t="s">
        <v>22</v>
      </c>
      <c r="F62" s="79">
        <v>20</v>
      </c>
      <c r="G62" s="3"/>
      <c r="H62" s="48">
        <f t="shared" si="8"/>
        <v>0</v>
      </c>
    </row>
    <row r="63" spans="2:100" ht="15.75" outlineLevel="1" thickBot="1">
      <c r="B63" s="51" t="s">
        <v>18</v>
      </c>
      <c r="C63" s="52"/>
      <c r="D63" s="52"/>
      <c r="E63" s="52"/>
      <c r="F63" s="52"/>
      <c r="G63" s="141"/>
      <c r="H63" s="52"/>
    </row>
    <row r="64" spans="2:100" ht="19.5" thickBot="1">
      <c r="B64" s="35"/>
      <c r="C64" s="88"/>
      <c r="D64" s="89"/>
      <c r="E64" s="90"/>
      <c r="F64" s="91"/>
      <c r="G64" s="149"/>
      <c r="H64" s="92"/>
      <c r="I64" s="93"/>
      <c r="J64" s="93"/>
    </row>
    <row r="65" spans="2:10" ht="18.75">
      <c r="B65" s="36">
        <v>8</v>
      </c>
      <c r="C65" s="37" t="s">
        <v>92</v>
      </c>
      <c r="D65" s="38"/>
      <c r="E65" s="39"/>
      <c r="F65" s="39"/>
      <c r="G65" s="143" t="s">
        <v>11</v>
      </c>
      <c r="H65" s="94">
        <f>SUM(H66:H131)</f>
        <v>0</v>
      </c>
      <c r="I65" s="95"/>
      <c r="J65" s="93"/>
    </row>
    <row r="66" spans="2:10" ht="126.75" customHeight="1">
      <c r="B66" s="43">
        <v>8.01</v>
      </c>
      <c r="C66" s="96" t="s">
        <v>93</v>
      </c>
      <c r="D66" s="45" t="s">
        <v>94</v>
      </c>
      <c r="E66" s="72"/>
      <c r="F66" s="72"/>
      <c r="G66" s="147"/>
      <c r="H66" s="97"/>
      <c r="I66" s="95"/>
      <c r="J66" s="93"/>
    </row>
    <row r="67" spans="2:10" ht="18.75">
      <c r="B67" s="59" t="s">
        <v>40</v>
      </c>
      <c r="C67" s="44" t="s">
        <v>95</v>
      </c>
      <c r="D67" s="45" t="s">
        <v>96</v>
      </c>
      <c r="E67" s="72" t="s">
        <v>74</v>
      </c>
      <c r="F67" s="79">
        <v>4</v>
      </c>
      <c r="G67" s="2"/>
      <c r="H67" s="97">
        <f>G67*F67</f>
        <v>0</v>
      </c>
      <c r="I67" s="95"/>
      <c r="J67" s="93"/>
    </row>
    <row r="68" spans="2:10" ht="30">
      <c r="B68" s="59" t="s">
        <v>47</v>
      </c>
      <c r="C68" s="44" t="s">
        <v>97</v>
      </c>
      <c r="D68" s="45" t="s">
        <v>98</v>
      </c>
      <c r="E68" s="72" t="s">
        <v>74</v>
      </c>
      <c r="F68" s="79">
        <v>4</v>
      </c>
      <c r="G68" s="2"/>
      <c r="H68" s="97">
        <f>G68*F68</f>
        <v>0</v>
      </c>
      <c r="I68" s="95"/>
      <c r="J68" s="93"/>
    </row>
    <row r="69" spans="2:10" ht="150">
      <c r="B69" s="43">
        <v>8.02</v>
      </c>
      <c r="C69" s="44" t="s">
        <v>99</v>
      </c>
      <c r="D69" s="45" t="s">
        <v>100</v>
      </c>
      <c r="E69" s="72"/>
      <c r="F69" s="79"/>
      <c r="G69" s="147"/>
      <c r="H69" s="97"/>
      <c r="I69" s="95"/>
      <c r="J69" s="93"/>
    </row>
    <row r="70" spans="2:10" ht="18.75">
      <c r="B70" s="43" t="s">
        <v>40</v>
      </c>
      <c r="C70" s="44" t="s">
        <v>101</v>
      </c>
      <c r="D70" s="45" t="s">
        <v>102</v>
      </c>
      <c r="E70" s="72" t="s">
        <v>103</v>
      </c>
      <c r="F70" s="79">
        <v>65</v>
      </c>
      <c r="G70" s="2"/>
      <c r="H70" s="97">
        <f t="shared" ref="H70:H130" si="9">G70*F70</f>
        <v>0</v>
      </c>
      <c r="I70" s="95"/>
      <c r="J70" s="93"/>
    </row>
    <row r="71" spans="2:10" ht="18.75">
      <c r="B71" s="43" t="s">
        <v>47</v>
      </c>
      <c r="C71" s="44" t="s">
        <v>104</v>
      </c>
      <c r="D71" s="45" t="s">
        <v>102</v>
      </c>
      <c r="E71" s="72" t="s">
        <v>103</v>
      </c>
      <c r="F71" s="79">
        <v>40</v>
      </c>
      <c r="G71" s="2"/>
      <c r="H71" s="97">
        <f t="shared" si="9"/>
        <v>0</v>
      </c>
      <c r="I71" s="95"/>
      <c r="J71" s="93"/>
    </row>
    <row r="72" spans="2:10" ht="193.5" customHeight="1">
      <c r="B72" s="43">
        <v>8.0299999999999994</v>
      </c>
      <c r="C72" s="44" t="s">
        <v>105</v>
      </c>
      <c r="D72" s="45" t="s">
        <v>106</v>
      </c>
      <c r="E72" s="72" t="s">
        <v>103</v>
      </c>
      <c r="F72" s="79">
        <v>25</v>
      </c>
      <c r="G72" s="2"/>
      <c r="H72" s="97">
        <f t="shared" si="9"/>
        <v>0</v>
      </c>
      <c r="I72" s="95"/>
      <c r="J72" s="93"/>
    </row>
    <row r="73" spans="2:10" ht="201" customHeight="1">
      <c r="B73" s="43">
        <v>8.0399999999999991</v>
      </c>
      <c r="C73" s="44" t="s">
        <v>107</v>
      </c>
      <c r="D73" s="45" t="s">
        <v>108</v>
      </c>
      <c r="E73" s="72"/>
      <c r="F73" s="79"/>
      <c r="G73" s="147"/>
      <c r="H73" s="97"/>
      <c r="I73" s="95"/>
      <c r="J73" s="93"/>
    </row>
    <row r="74" spans="2:10" ht="37.5" customHeight="1">
      <c r="B74" s="59" t="s">
        <v>40</v>
      </c>
      <c r="C74" s="44" t="s">
        <v>109</v>
      </c>
      <c r="D74" s="45"/>
      <c r="E74" s="72" t="s">
        <v>103</v>
      </c>
      <c r="F74" s="79">
        <v>8</v>
      </c>
      <c r="G74" s="2"/>
      <c r="H74" s="97">
        <f t="shared" si="9"/>
        <v>0</v>
      </c>
      <c r="I74" s="95"/>
      <c r="J74" s="93"/>
    </row>
    <row r="75" spans="2:10" ht="37.5" customHeight="1">
      <c r="B75" s="43" t="s">
        <v>47</v>
      </c>
      <c r="C75" s="44" t="s">
        <v>110</v>
      </c>
      <c r="D75" s="45"/>
      <c r="E75" s="72" t="s">
        <v>103</v>
      </c>
      <c r="F75" s="79">
        <v>10</v>
      </c>
      <c r="G75" s="2"/>
      <c r="H75" s="97">
        <f t="shared" si="9"/>
        <v>0</v>
      </c>
      <c r="I75" s="95"/>
      <c r="J75" s="93"/>
    </row>
    <row r="76" spans="2:10" ht="136.5" customHeight="1">
      <c r="B76" s="59">
        <v>8.0500000000000007</v>
      </c>
      <c r="C76" s="44" t="s">
        <v>111</v>
      </c>
      <c r="D76" s="45" t="s">
        <v>112</v>
      </c>
      <c r="E76" s="72" t="s">
        <v>74</v>
      </c>
      <c r="F76" s="79">
        <v>7</v>
      </c>
      <c r="G76" s="2"/>
      <c r="H76" s="97">
        <f t="shared" si="9"/>
        <v>0</v>
      </c>
      <c r="I76" s="95"/>
      <c r="J76" s="93"/>
    </row>
    <row r="77" spans="2:10" ht="90">
      <c r="B77" s="43">
        <v>8.06</v>
      </c>
      <c r="C77" s="44" t="s">
        <v>113</v>
      </c>
      <c r="D77" s="45" t="s">
        <v>114</v>
      </c>
      <c r="E77" s="72" t="s">
        <v>74</v>
      </c>
      <c r="F77" s="79">
        <v>2</v>
      </c>
      <c r="G77" s="2"/>
      <c r="H77" s="97">
        <f t="shared" si="9"/>
        <v>0</v>
      </c>
      <c r="I77" s="95"/>
      <c r="J77" s="93"/>
    </row>
    <row r="78" spans="2:10" ht="124.5" customHeight="1">
      <c r="B78" s="59">
        <v>8.07</v>
      </c>
      <c r="C78" s="44" t="s">
        <v>115</v>
      </c>
      <c r="D78" s="45" t="s">
        <v>116</v>
      </c>
      <c r="E78" s="72" t="s">
        <v>74</v>
      </c>
      <c r="F78" s="79">
        <v>15</v>
      </c>
      <c r="G78" s="2"/>
      <c r="H78" s="97">
        <f t="shared" si="9"/>
        <v>0</v>
      </c>
      <c r="I78" s="95"/>
      <c r="J78" s="93"/>
    </row>
    <row r="79" spans="2:10" ht="105">
      <c r="B79" s="59">
        <v>8.08</v>
      </c>
      <c r="C79" s="44" t="s">
        <v>115</v>
      </c>
      <c r="D79" s="45" t="s">
        <v>117</v>
      </c>
      <c r="E79" s="72" t="s">
        <v>74</v>
      </c>
      <c r="F79" s="79">
        <v>3</v>
      </c>
      <c r="G79" s="2"/>
      <c r="H79" s="97">
        <f t="shared" si="9"/>
        <v>0</v>
      </c>
      <c r="I79" s="95"/>
      <c r="J79" s="93"/>
    </row>
    <row r="80" spans="2:10" ht="60">
      <c r="B80" s="43">
        <v>8.09</v>
      </c>
      <c r="C80" s="44" t="s">
        <v>118</v>
      </c>
      <c r="D80" s="98" t="s">
        <v>119</v>
      </c>
      <c r="E80" s="72" t="s">
        <v>74</v>
      </c>
      <c r="F80" s="79">
        <v>1</v>
      </c>
      <c r="G80" s="2"/>
      <c r="H80" s="97">
        <f t="shared" si="9"/>
        <v>0</v>
      </c>
      <c r="I80" s="95"/>
      <c r="J80" s="93"/>
    </row>
    <row r="81" spans="2:10" ht="90">
      <c r="B81" s="43">
        <v>8.1</v>
      </c>
      <c r="C81" s="44" t="s">
        <v>120</v>
      </c>
      <c r="D81" s="45" t="s">
        <v>121</v>
      </c>
      <c r="E81" s="72" t="s">
        <v>103</v>
      </c>
      <c r="F81" s="79">
        <v>12</v>
      </c>
      <c r="G81" s="2"/>
      <c r="H81" s="97">
        <f t="shared" si="9"/>
        <v>0</v>
      </c>
      <c r="I81" s="95"/>
      <c r="J81" s="93"/>
    </row>
    <row r="82" spans="2:10" ht="90" customHeight="1">
      <c r="B82" s="43">
        <v>8.11</v>
      </c>
      <c r="C82" s="44" t="s">
        <v>122</v>
      </c>
      <c r="D82" s="45" t="s">
        <v>123</v>
      </c>
      <c r="E82" s="72" t="s">
        <v>74</v>
      </c>
      <c r="F82" s="79">
        <v>1</v>
      </c>
      <c r="G82" s="2"/>
      <c r="H82" s="97">
        <f t="shared" si="9"/>
        <v>0</v>
      </c>
      <c r="I82" s="95"/>
      <c r="J82" s="93"/>
    </row>
    <row r="83" spans="2:10" ht="135">
      <c r="B83" s="43">
        <v>8.1199999999999992</v>
      </c>
      <c r="C83" s="44" t="s">
        <v>124</v>
      </c>
      <c r="D83" s="45" t="s">
        <v>125</v>
      </c>
      <c r="E83" s="72"/>
      <c r="F83" s="72"/>
      <c r="G83" s="147"/>
      <c r="H83" s="97"/>
      <c r="I83" s="95"/>
      <c r="J83" s="93"/>
    </row>
    <row r="84" spans="2:10" ht="29.25" customHeight="1">
      <c r="B84" s="43" t="s">
        <v>40</v>
      </c>
      <c r="C84" s="44" t="s">
        <v>126</v>
      </c>
      <c r="D84" s="45"/>
      <c r="E84" s="72" t="s">
        <v>103</v>
      </c>
      <c r="F84" s="79">
        <v>85</v>
      </c>
      <c r="G84" s="2"/>
      <c r="H84" s="97">
        <f t="shared" si="9"/>
        <v>0</v>
      </c>
      <c r="I84" s="95"/>
      <c r="J84" s="93"/>
    </row>
    <row r="85" spans="2:10" ht="29.25" customHeight="1">
      <c r="B85" s="43" t="s">
        <v>47</v>
      </c>
      <c r="C85" s="44" t="s">
        <v>127</v>
      </c>
      <c r="D85" s="45"/>
      <c r="E85" s="72" t="s">
        <v>103</v>
      </c>
      <c r="F85" s="79">
        <v>60</v>
      </c>
      <c r="G85" s="2"/>
      <c r="H85" s="97">
        <f t="shared" si="9"/>
        <v>0</v>
      </c>
      <c r="I85" s="95"/>
      <c r="J85" s="93"/>
    </row>
    <row r="86" spans="2:10" ht="29.25" customHeight="1">
      <c r="B86" s="43" t="s">
        <v>128</v>
      </c>
      <c r="C86" s="44" t="s">
        <v>129</v>
      </c>
      <c r="D86" s="45"/>
      <c r="E86" s="72" t="s">
        <v>103</v>
      </c>
      <c r="F86" s="79">
        <v>45</v>
      </c>
      <c r="G86" s="2"/>
      <c r="H86" s="97">
        <f t="shared" si="9"/>
        <v>0</v>
      </c>
      <c r="I86" s="95"/>
      <c r="J86" s="93"/>
    </row>
    <row r="87" spans="2:10" ht="29.25" customHeight="1">
      <c r="B87" s="43" t="s">
        <v>130</v>
      </c>
      <c r="C87" s="44" t="s">
        <v>131</v>
      </c>
      <c r="D87" s="45"/>
      <c r="E87" s="72" t="s">
        <v>103</v>
      </c>
      <c r="F87" s="79">
        <v>30</v>
      </c>
      <c r="G87" s="2"/>
      <c r="H87" s="97">
        <f t="shared" si="9"/>
        <v>0</v>
      </c>
      <c r="I87" s="95"/>
      <c r="J87" s="93"/>
    </row>
    <row r="88" spans="2:10" ht="29.25" customHeight="1">
      <c r="B88" s="43" t="s">
        <v>132</v>
      </c>
      <c r="C88" s="44" t="s">
        <v>133</v>
      </c>
      <c r="D88" s="45"/>
      <c r="E88" s="72" t="s">
        <v>103</v>
      </c>
      <c r="F88" s="79">
        <v>8</v>
      </c>
      <c r="G88" s="2"/>
      <c r="H88" s="97">
        <f t="shared" si="9"/>
        <v>0</v>
      </c>
      <c r="I88" s="95"/>
      <c r="J88" s="93"/>
    </row>
    <row r="89" spans="2:10" ht="29.25" customHeight="1">
      <c r="B89" s="43" t="s">
        <v>134</v>
      </c>
      <c r="C89" s="44" t="s">
        <v>135</v>
      </c>
      <c r="D89" s="45"/>
      <c r="E89" s="72" t="s">
        <v>103</v>
      </c>
      <c r="F89" s="79">
        <v>5</v>
      </c>
      <c r="G89" s="2"/>
      <c r="H89" s="97">
        <f t="shared" si="9"/>
        <v>0</v>
      </c>
      <c r="I89" s="95"/>
      <c r="J89" s="93"/>
    </row>
    <row r="90" spans="2:10" ht="29.25" customHeight="1">
      <c r="B90" s="43">
        <v>8.1300000000000008</v>
      </c>
      <c r="C90" s="96" t="s">
        <v>136</v>
      </c>
      <c r="D90" s="45"/>
      <c r="E90" s="72"/>
      <c r="F90" s="72"/>
      <c r="G90" s="147"/>
      <c r="H90" s="97"/>
      <c r="I90" s="95"/>
      <c r="J90" s="93"/>
    </row>
    <row r="91" spans="2:10" ht="29.25" customHeight="1">
      <c r="B91" s="43" t="s">
        <v>40</v>
      </c>
      <c r="C91" s="44" t="s">
        <v>126</v>
      </c>
      <c r="D91" s="45"/>
      <c r="E91" s="72" t="s">
        <v>103</v>
      </c>
      <c r="F91" s="79">
        <v>5</v>
      </c>
      <c r="G91" s="2"/>
      <c r="H91" s="97">
        <f t="shared" si="9"/>
        <v>0</v>
      </c>
      <c r="I91" s="95"/>
      <c r="J91" s="93"/>
    </row>
    <row r="92" spans="2:10" ht="29.25" customHeight="1">
      <c r="B92" s="43" t="s">
        <v>47</v>
      </c>
      <c r="C92" s="44" t="s">
        <v>127</v>
      </c>
      <c r="D92" s="45"/>
      <c r="E92" s="72" t="s">
        <v>103</v>
      </c>
      <c r="F92" s="79">
        <v>15</v>
      </c>
      <c r="G92" s="2"/>
      <c r="H92" s="97">
        <f t="shared" si="9"/>
        <v>0</v>
      </c>
      <c r="I92" s="95"/>
      <c r="J92" s="93"/>
    </row>
    <row r="93" spans="2:10" ht="29.25" customHeight="1">
      <c r="B93" s="43" t="s">
        <v>128</v>
      </c>
      <c r="C93" s="44" t="s">
        <v>129</v>
      </c>
      <c r="D93" s="45"/>
      <c r="E93" s="72" t="s">
        <v>103</v>
      </c>
      <c r="F93" s="79">
        <v>40</v>
      </c>
      <c r="G93" s="2"/>
      <c r="H93" s="97">
        <f t="shared" si="9"/>
        <v>0</v>
      </c>
      <c r="I93" s="95"/>
      <c r="J93" s="93"/>
    </row>
    <row r="94" spans="2:10" ht="29.25" customHeight="1">
      <c r="B94" s="43" t="s">
        <v>130</v>
      </c>
      <c r="C94" s="44" t="s">
        <v>131</v>
      </c>
      <c r="D94" s="45"/>
      <c r="E94" s="72" t="s">
        <v>103</v>
      </c>
      <c r="F94" s="79">
        <v>40</v>
      </c>
      <c r="G94" s="2"/>
      <c r="H94" s="97">
        <f t="shared" si="9"/>
        <v>0</v>
      </c>
      <c r="I94" s="95"/>
      <c r="J94" s="93"/>
    </row>
    <row r="95" spans="2:10" ht="29.25" customHeight="1">
      <c r="B95" s="43" t="s">
        <v>132</v>
      </c>
      <c r="C95" s="44" t="s">
        <v>133</v>
      </c>
      <c r="D95" s="45"/>
      <c r="E95" s="72" t="s">
        <v>103</v>
      </c>
      <c r="F95" s="79">
        <v>5</v>
      </c>
      <c r="G95" s="2"/>
      <c r="H95" s="97">
        <f t="shared" si="9"/>
        <v>0</v>
      </c>
      <c r="I95" s="95"/>
      <c r="J95" s="93"/>
    </row>
    <row r="96" spans="2:10" ht="29.25" customHeight="1">
      <c r="B96" s="43" t="s">
        <v>134</v>
      </c>
      <c r="C96" s="44" t="s">
        <v>135</v>
      </c>
      <c r="D96" s="45"/>
      <c r="E96" s="72" t="s">
        <v>103</v>
      </c>
      <c r="F96" s="79">
        <v>5</v>
      </c>
      <c r="G96" s="2"/>
      <c r="H96" s="97">
        <f t="shared" si="9"/>
        <v>0</v>
      </c>
      <c r="I96" s="95"/>
      <c r="J96" s="93"/>
    </row>
    <row r="97" spans="2:10" ht="90">
      <c r="B97" s="43">
        <v>8.14</v>
      </c>
      <c r="C97" s="44" t="s">
        <v>137</v>
      </c>
      <c r="D97" s="45" t="s">
        <v>138</v>
      </c>
      <c r="E97" s="72"/>
      <c r="F97" s="79"/>
      <c r="G97" s="147"/>
      <c r="H97" s="97"/>
      <c r="I97" s="95"/>
      <c r="J97" s="93"/>
    </row>
    <row r="98" spans="2:10" ht="18.75">
      <c r="B98" s="43" t="s">
        <v>40</v>
      </c>
      <c r="C98" s="44" t="s">
        <v>126</v>
      </c>
      <c r="D98" s="44"/>
      <c r="E98" s="72" t="s">
        <v>103</v>
      </c>
      <c r="F98" s="79">
        <v>5</v>
      </c>
      <c r="G98" s="2"/>
      <c r="H98" s="97">
        <f t="shared" si="9"/>
        <v>0</v>
      </c>
      <c r="I98" s="95"/>
      <c r="J98" s="93"/>
    </row>
    <row r="99" spans="2:10" ht="18.75">
      <c r="B99" s="43" t="s">
        <v>47</v>
      </c>
      <c r="C99" s="44" t="s">
        <v>127</v>
      </c>
      <c r="D99" s="44"/>
      <c r="E99" s="72" t="s">
        <v>103</v>
      </c>
      <c r="F99" s="79">
        <v>10</v>
      </c>
      <c r="G99" s="2"/>
      <c r="H99" s="97">
        <f t="shared" si="9"/>
        <v>0</v>
      </c>
      <c r="I99" s="95"/>
      <c r="J99" s="93"/>
    </row>
    <row r="100" spans="2:10" ht="105">
      <c r="B100" s="43">
        <v>8.15</v>
      </c>
      <c r="C100" s="44" t="s">
        <v>139</v>
      </c>
      <c r="D100" s="45" t="s">
        <v>140</v>
      </c>
      <c r="E100" s="72"/>
      <c r="F100" s="72"/>
      <c r="G100" s="147"/>
      <c r="H100" s="97">
        <f t="shared" si="9"/>
        <v>0</v>
      </c>
      <c r="I100" s="95"/>
      <c r="J100" s="93"/>
    </row>
    <row r="101" spans="2:10" ht="18.75">
      <c r="B101" s="43" t="s">
        <v>40</v>
      </c>
      <c r="C101" s="44" t="s">
        <v>141</v>
      </c>
      <c r="D101" s="45"/>
      <c r="E101" s="72" t="s">
        <v>103</v>
      </c>
      <c r="F101" s="79">
        <v>85</v>
      </c>
      <c r="G101" s="2"/>
      <c r="H101" s="97">
        <f t="shared" si="9"/>
        <v>0</v>
      </c>
      <c r="I101" s="95"/>
      <c r="J101" s="93"/>
    </row>
    <row r="102" spans="2:10" ht="18.75">
      <c r="B102" s="43" t="s">
        <v>47</v>
      </c>
      <c r="C102" s="44" t="s">
        <v>142</v>
      </c>
      <c r="D102" s="45"/>
      <c r="E102" s="72" t="s">
        <v>103</v>
      </c>
      <c r="F102" s="79">
        <v>10</v>
      </c>
      <c r="G102" s="2"/>
      <c r="H102" s="97">
        <f t="shared" si="9"/>
        <v>0</v>
      </c>
      <c r="I102" s="95"/>
      <c r="J102" s="93"/>
    </row>
    <row r="103" spans="2:10" ht="18.75">
      <c r="B103" s="43" t="s">
        <v>128</v>
      </c>
      <c r="C103" s="44" t="s">
        <v>143</v>
      </c>
      <c r="D103" s="45"/>
      <c r="E103" s="72" t="s">
        <v>103</v>
      </c>
      <c r="F103" s="79">
        <v>5</v>
      </c>
      <c r="G103" s="2"/>
      <c r="H103" s="97">
        <f t="shared" si="9"/>
        <v>0</v>
      </c>
      <c r="I103" s="95"/>
      <c r="J103" s="93"/>
    </row>
    <row r="104" spans="2:10" ht="120">
      <c r="B104" s="43">
        <v>8.16</v>
      </c>
      <c r="C104" s="44" t="s">
        <v>144</v>
      </c>
      <c r="D104" s="45" t="s">
        <v>145</v>
      </c>
      <c r="E104" s="72"/>
      <c r="F104" s="72"/>
      <c r="G104" s="147"/>
      <c r="H104" s="97"/>
      <c r="I104" s="95"/>
      <c r="J104" s="93"/>
    </row>
    <row r="105" spans="2:10" ht="18.75">
      <c r="B105" s="59" t="s">
        <v>40</v>
      </c>
      <c r="C105" s="44" t="s">
        <v>146</v>
      </c>
      <c r="D105" s="45"/>
      <c r="E105" s="72" t="s">
        <v>74</v>
      </c>
      <c r="F105" s="79">
        <v>1</v>
      </c>
      <c r="G105" s="2"/>
      <c r="H105" s="97">
        <f t="shared" si="9"/>
        <v>0</v>
      </c>
      <c r="I105" s="95"/>
      <c r="J105" s="93"/>
    </row>
    <row r="106" spans="2:10" ht="18.75">
      <c r="B106" s="59" t="s">
        <v>47</v>
      </c>
      <c r="C106" s="44" t="s">
        <v>147</v>
      </c>
      <c r="D106" s="45"/>
      <c r="E106" s="72" t="s">
        <v>74</v>
      </c>
      <c r="F106" s="79">
        <v>1</v>
      </c>
      <c r="G106" s="2"/>
      <c r="H106" s="97">
        <f t="shared" si="9"/>
        <v>0</v>
      </c>
      <c r="I106" s="95"/>
      <c r="J106" s="93"/>
    </row>
    <row r="107" spans="2:10" ht="75">
      <c r="B107" s="43">
        <v>8.17</v>
      </c>
      <c r="C107" s="44" t="s">
        <v>148</v>
      </c>
      <c r="D107" s="45" t="s">
        <v>149</v>
      </c>
      <c r="E107" s="72" t="s">
        <v>74</v>
      </c>
      <c r="F107" s="79">
        <v>1</v>
      </c>
      <c r="G107" s="2"/>
      <c r="H107" s="97">
        <f t="shared" si="9"/>
        <v>0</v>
      </c>
      <c r="I107" s="95"/>
      <c r="J107" s="93"/>
    </row>
    <row r="108" spans="2:10" ht="105">
      <c r="B108" s="59">
        <v>8.18</v>
      </c>
      <c r="C108" s="44" t="s">
        <v>150</v>
      </c>
      <c r="D108" s="45" t="s">
        <v>151</v>
      </c>
      <c r="E108" s="72" t="s">
        <v>74</v>
      </c>
      <c r="F108" s="79">
        <v>1</v>
      </c>
      <c r="G108" s="2"/>
      <c r="H108" s="97">
        <f t="shared" si="9"/>
        <v>0</v>
      </c>
      <c r="I108" s="95"/>
      <c r="J108" s="93"/>
    </row>
    <row r="109" spans="2:10" ht="45">
      <c r="B109" s="43">
        <v>8.19</v>
      </c>
      <c r="C109" s="44" t="s">
        <v>152</v>
      </c>
      <c r="D109" s="45" t="s">
        <v>153</v>
      </c>
      <c r="E109" s="72" t="s">
        <v>74</v>
      </c>
      <c r="F109" s="79">
        <v>19</v>
      </c>
      <c r="G109" s="2"/>
      <c r="H109" s="97">
        <f t="shared" si="9"/>
        <v>0</v>
      </c>
      <c r="I109" s="95"/>
      <c r="J109" s="93"/>
    </row>
    <row r="110" spans="2:10" ht="60">
      <c r="B110" s="43">
        <v>8.1999999999999993</v>
      </c>
      <c r="C110" s="44" t="s">
        <v>154</v>
      </c>
      <c r="D110" s="99" t="s">
        <v>155</v>
      </c>
      <c r="E110" s="72"/>
      <c r="F110" s="79"/>
      <c r="G110" s="147"/>
      <c r="H110" s="97"/>
      <c r="I110" s="95"/>
      <c r="J110" s="93"/>
    </row>
    <row r="111" spans="2:10" ht="60">
      <c r="B111" s="59" t="s">
        <v>40</v>
      </c>
      <c r="C111" s="96" t="s">
        <v>156</v>
      </c>
      <c r="D111" s="99"/>
      <c r="E111" s="72" t="s">
        <v>74</v>
      </c>
      <c r="F111" s="79">
        <v>3</v>
      </c>
      <c r="G111" s="2"/>
      <c r="H111" s="97">
        <f t="shared" ref="H111:H129" si="10">G111*F111</f>
        <v>0</v>
      </c>
      <c r="I111" s="95"/>
      <c r="J111" s="93"/>
    </row>
    <row r="112" spans="2:10" ht="30">
      <c r="B112" s="59" t="s">
        <v>47</v>
      </c>
      <c r="C112" s="96" t="s">
        <v>157</v>
      </c>
      <c r="D112" s="45"/>
      <c r="E112" s="72" t="s">
        <v>74</v>
      </c>
      <c r="F112" s="79">
        <v>3</v>
      </c>
      <c r="G112" s="2"/>
      <c r="H112" s="97">
        <f t="shared" si="10"/>
        <v>0</v>
      </c>
      <c r="I112" s="95"/>
      <c r="J112" s="93"/>
    </row>
    <row r="113" spans="2:10" ht="42" customHeight="1">
      <c r="B113" s="59" t="s">
        <v>128</v>
      </c>
      <c r="C113" s="96" t="s">
        <v>158</v>
      </c>
      <c r="D113" s="45"/>
      <c r="E113" s="72" t="s">
        <v>74</v>
      </c>
      <c r="F113" s="79">
        <v>3</v>
      </c>
      <c r="G113" s="2"/>
      <c r="H113" s="97">
        <f t="shared" si="10"/>
        <v>0</v>
      </c>
      <c r="I113" s="95"/>
      <c r="J113" s="93"/>
    </row>
    <row r="114" spans="2:10" ht="39.75" customHeight="1">
      <c r="B114" s="59" t="s">
        <v>130</v>
      </c>
      <c r="C114" s="96" t="s">
        <v>159</v>
      </c>
      <c r="D114" s="45"/>
      <c r="E114" s="72" t="s">
        <v>74</v>
      </c>
      <c r="F114" s="79">
        <v>6</v>
      </c>
      <c r="G114" s="2"/>
      <c r="H114" s="97">
        <f t="shared" si="10"/>
        <v>0</v>
      </c>
      <c r="I114" s="95"/>
      <c r="J114" s="93"/>
    </row>
    <row r="115" spans="2:10" ht="39.75" customHeight="1">
      <c r="B115" s="59" t="s">
        <v>132</v>
      </c>
      <c r="C115" s="96" t="s">
        <v>160</v>
      </c>
      <c r="D115" s="45"/>
      <c r="E115" s="72" t="s">
        <v>74</v>
      </c>
      <c r="F115" s="79">
        <v>3</v>
      </c>
      <c r="G115" s="2"/>
      <c r="H115" s="97">
        <f t="shared" si="10"/>
        <v>0</v>
      </c>
      <c r="I115" s="95"/>
      <c r="J115" s="93"/>
    </row>
    <row r="116" spans="2:10" ht="39.75" customHeight="1">
      <c r="B116" s="59" t="s">
        <v>134</v>
      </c>
      <c r="C116" s="96" t="s">
        <v>161</v>
      </c>
      <c r="D116" s="45"/>
      <c r="E116" s="72" t="s">
        <v>74</v>
      </c>
      <c r="F116" s="79">
        <v>3</v>
      </c>
      <c r="G116" s="2"/>
      <c r="H116" s="97">
        <f t="shared" si="10"/>
        <v>0</v>
      </c>
      <c r="I116" s="95"/>
      <c r="J116" s="93"/>
    </row>
    <row r="117" spans="2:10" ht="39.75" customHeight="1">
      <c r="B117" s="59" t="s">
        <v>162</v>
      </c>
      <c r="C117" s="96" t="s">
        <v>163</v>
      </c>
      <c r="D117" s="45"/>
      <c r="E117" s="72" t="s">
        <v>74</v>
      </c>
      <c r="F117" s="79">
        <v>4</v>
      </c>
      <c r="G117" s="2"/>
      <c r="H117" s="97">
        <f t="shared" si="10"/>
        <v>0</v>
      </c>
      <c r="I117" s="95"/>
      <c r="J117" s="93"/>
    </row>
    <row r="118" spans="2:10" ht="60">
      <c r="B118" s="59">
        <v>8.2100000000000009</v>
      </c>
      <c r="C118" s="44" t="s">
        <v>164</v>
      </c>
      <c r="D118" s="45" t="s">
        <v>165</v>
      </c>
      <c r="E118" s="72"/>
      <c r="F118" s="79"/>
      <c r="G118" s="147"/>
      <c r="H118" s="97"/>
      <c r="I118" s="95"/>
      <c r="J118" s="93"/>
    </row>
    <row r="119" spans="2:10" ht="30">
      <c r="B119" s="59" t="s">
        <v>40</v>
      </c>
      <c r="C119" s="96" t="s">
        <v>166</v>
      </c>
      <c r="D119" s="45" t="s">
        <v>167</v>
      </c>
      <c r="E119" s="72" t="s">
        <v>74</v>
      </c>
      <c r="F119" s="79">
        <v>2</v>
      </c>
      <c r="G119" s="2"/>
      <c r="H119" s="97">
        <f t="shared" ref="H119:H128" si="11">G119*F119</f>
        <v>0</v>
      </c>
      <c r="I119" s="95"/>
      <c r="J119" s="93"/>
    </row>
    <row r="120" spans="2:10" ht="60">
      <c r="B120" s="59" t="s">
        <v>47</v>
      </c>
      <c r="C120" s="96" t="s">
        <v>168</v>
      </c>
      <c r="D120" s="45" t="s">
        <v>169</v>
      </c>
      <c r="E120" s="72" t="s">
        <v>74</v>
      </c>
      <c r="F120" s="79">
        <v>2</v>
      </c>
      <c r="G120" s="2"/>
      <c r="H120" s="97">
        <f t="shared" si="11"/>
        <v>0</v>
      </c>
      <c r="I120" s="95"/>
      <c r="J120" s="93"/>
    </row>
    <row r="121" spans="2:10" ht="30.75" customHeight="1">
      <c r="B121" s="59" t="s">
        <v>128</v>
      </c>
      <c r="C121" s="96" t="s">
        <v>170</v>
      </c>
      <c r="D121" s="45"/>
      <c r="E121" s="72" t="s">
        <v>74</v>
      </c>
      <c r="F121" s="79">
        <v>2</v>
      </c>
      <c r="G121" s="2"/>
      <c r="H121" s="97">
        <f t="shared" si="11"/>
        <v>0</v>
      </c>
      <c r="I121" s="95"/>
      <c r="J121" s="93"/>
    </row>
    <row r="122" spans="2:10" ht="30">
      <c r="B122" s="59" t="s">
        <v>130</v>
      </c>
      <c r="C122" s="96" t="s">
        <v>171</v>
      </c>
      <c r="D122" s="45" t="s">
        <v>172</v>
      </c>
      <c r="E122" s="72" t="s">
        <v>74</v>
      </c>
      <c r="F122" s="79">
        <v>2</v>
      </c>
      <c r="G122" s="2"/>
      <c r="H122" s="97">
        <f t="shared" si="11"/>
        <v>0</v>
      </c>
      <c r="I122" s="95"/>
      <c r="J122" s="93"/>
    </row>
    <row r="123" spans="2:10" ht="33.75" customHeight="1">
      <c r="B123" s="59" t="s">
        <v>132</v>
      </c>
      <c r="C123" s="96" t="s">
        <v>173</v>
      </c>
      <c r="D123" s="45"/>
      <c r="E123" s="72" t="s">
        <v>74</v>
      </c>
      <c r="F123" s="79">
        <v>2</v>
      </c>
      <c r="G123" s="2"/>
      <c r="H123" s="97">
        <f t="shared" si="11"/>
        <v>0</v>
      </c>
      <c r="I123" s="95"/>
      <c r="J123" s="93"/>
    </row>
    <row r="124" spans="2:10" ht="105">
      <c r="B124" s="43">
        <v>8.2200000000000006</v>
      </c>
      <c r="C124" s="44" t="s">
        <v>174</v>
      </c>
      <c r="D124" s="45" t="s">
        <v>175</v>
      </c>
      <c r="E124" s="72" t="s">
        <v>74</v>
      </c>
      <c r="F124" s="79">
        <v>1</v>
      </c>
      <c r="G124" s="2"/>
      <c r="H124" s="97">
        <f t="shared" si="11"/>
        <v>0</v>
      </c>
      <c r="I124" s="95"/>
      <c r="J124" s="93"/>
    </row>
    <row r="125" spans="2:10" ht="90">
      <c r="B125" s="43">
        <v>8.23</v>
      </c>
      <c r="C125" s="44" t="s">
        <v>176</v>
      </c>
      <c r="D125" s="45" t="s">
        <v>177</v>
      </c>
      <c r="E125" s="72" t="s">
        <v>74</v>
      </c>
      <c r="F125" s="79">
        <v>2</v>
      </c>
      <c r="G125" s="2"/>
      <c r="H125" s="97">
        <f t="shared" si="11"/>
        <v>0</v>
      </c>
      <c r="I125" s="95"/>
      <c r="J125" s="93"/>
    </row>
    <row r="126" spans="2:10" ht="105">
      <c r="B126" s="43">
        <v>8.24</v>
      </c>
      <c r="C126" s="44" t="s">
        <v>178</v>
      </c>
      <c r="D126" s="45" t="s">
        <v>179</v>
      </c>
      <c r="E126" s="72" t="s">
        <v>103</v>
      </c>
      <c r="F126" s="79">
        <v>6</v>
      </c>
      <c r="G126" s="2"/>
      <c r="H126" s="97">
        <f t="shared" si="11"/>
        <v>0</v>
      </c>
      <c r="I126" s="95"/>
      <c r="J126" s="93"/>
    </row>
    <row r="127" spans="2:10" ht="60">
      <c r="B127" s="43">
        <v>8.25</v>
      </c>
      <c r="C127" s="44" t="s">
        <v>180</v>
      </c>
      <c r="D127" s="45" t="s">
        <v>181</v>
      </c>
      <c r="E127" s="72" t="s">
        <v>74</v>
      </c>
      <c r="F127" s="79">
        <v>1</v>
      </c>
      <c r="G127" s="2"/>
      <c r="H127" s="97">
        <f t="shared" si="11"/>
        <v>0</v>
      </c>
      <c r="I127" s="95"/>
      <c r="J127" s="93"/>
    </row>
    <row r="128" spans="2:10" ht="30">
      <c r="B128" s="43">
        <v>8.26</v>
      </c>
      <c r="C128" s="44" t="s">
        <v>182</v>
      </c>
      <c r="D128" s="45" t="s">
        <v>183</v>
      </c>
      <c r="E128" s="72" t="s">
        <v>74</v>
      </c>
      <c r="F128" s="79">
        <v>1</v>
      </c>
      <c r="G128" s="2"/>
      <c r="H128" s="97">
        <f t="shared" si="11"/>
        <v>0</v>
      </c>
      <c r="I128" s="95"/>
      <c r="J128" s="93"/>
    </row>
    <row r="129" spans="2:10" ht="123.75" customHeight="1">
      <c r="B129" s="43">
        <v>8.27</v>
      </c>
      <c r="C129" s="44" t="s">
        <v>184</v>
      </c>
      <c r="D129" s="45" t="s">
        <v>185</v>
      </c>
      <c r="E129" s="72" t="s">
        <v>103</v>
      </c>
      <c r="F129" s="79">
        <v>20</v>
      </c>
      <c r="G129" s="2"/>
      <c r="H129" s="97">
        <f t="shared" si="10"/>
        <v>0</v>
      </c>
      <c r="I129" s="95"/>
      <c r="J129" s="93"/>
    </row>
    <row r="130" spans="2:10" ht="165" customHeight="1">
      <c r="B130" s="43">
        <v>8.2799999999999994</v>
      </c>
      <c r="C130" s="44" t="s">
        <v>186</v>
      </c>
      <c r="D130" s="45" t="s">
        <v>187</v>
      </c>
      <c r="E130" s="72" t="s">
        <v>74</v>
      </c>
      <c r="F130" s="72">
        <v>1</v>
      </c>
      <c r="G130" s="2"/>
      <c r="H130" s="97">
        <f t="shared" si="9"/>
        <v>0</v>
      </c>
      <c r="I130" s="95"/>
      <c r="J130" s="93"/>
    </row>
    <row r="131" spans="2:10" ht="15.75" thickBot="1">
      <c r="B131" s="51" t="s">
        <v>18</v>
      </c>
      <c r="C131" s="52"/>
      <c r="D131" s="52"/>
      <c r="E131" s="52"/>
      <c r="F131" s="52"/>
      <c r="G131" s="141"/>
      <c r="H131" s="52"/>
    </row>
    <row r="132" spans="2:10" ht="15.75" thickBot="1">
      <c r="B132" s="100"/>
      <c r="C132" s="101"/>
      <c r="D132" s="102"/>
      <c r="E132" s="103"/>
      <c r="F132" s="103"/>
      <c r="G132" s="150"/>
      <c r="H132" s="104"/>
      <c r="I132"/>
    </row>
    <row r="133" spans="2:10" ht="18.75">
      <c r="B133" s="36">
        <v>9</v>
      </c>
      <c r="C133" s="37" t="s">
        <v>188</v>
      </c>
      <c r="D133" s="38"/>
      <c r="E133" s="39"/>
      <c r="F133" s="39"/>
      <c r="G133" s="143" t="s">
        <v>11</v>
      </c>
      <c r="H133" s="40">
        <f>SUM(H134:H198)</f>
        <v>0</v>
      </c>
      <c r="I133" s="95"/>
      <c r="J133" s="93"/>
    </row>
    <row r="134" spans="2:10" ht="105">
      <c r="B134" s="43">
        <v>9.01</v>
      </c>
      <c r="C134" s="44" t="s">
        <v>189</v>
      </c>
      <c r="D134" s="45" t="s">
        <v>190</v>
      </c>
      <c r="E134" s="72"/>
      <c r="F134" s="72"/>
      <c r="G134" s="147"/>
      <c r="H134" s="48">
        <f t="shared" ref="H134:H183" si="12">G134*F134</f>
        <v>0</v>
      </c>
      <c r="I134" s="95"/>
      <c r="J134" s="93"/>
    </row>
    <row r="135" spans="2:10" ht="30">
      <c r="B135" s="43" t="s">
        <v>40</v>
      </c>
      <c r="C135" s="96" t="s">
        <v>191</v>
      </c>
      <c r="D135" s="45"/>
      <c r="E135" s="72" t="s">
        <v>103</v>
      </c>
      <c r="F135" s="79">
        <v>90</v>
      </c>
      <c r="G135" s="2"/>
      <c r="H135" s="48">
        <f t="shared" si="12"/>
        <v>0</v>
      </c>
      <c r="I135" s="95"/>
      <c r="J135" s="93"/>
    </row>
    <row r="136" spans="2:10" ht="30">
      <c r="B136" s="43" t="s">
        <v>47</v>
      </c>
      <c r="C136" s="96" t="s">
        <v>192</v>
      </c>
      <c r="D136" s="45"/>
      <c r="E136" s="72" t="s">
        <v>103</v>
      </c>
      <c r="F136" s="79">
        <v>75</v>
      </c>
      <c r="G136" s="2"/>
      <c r="H136" s="48">
        <f t="shared" si="12"/>
        <v>0</v>
      </c>
      <c r="I136" s="95"/>
      <c r="J136" s="93"/>
    </row>
    <row r="137" spans="2:10" ht="60">
      <c r="B137" s="43">
        <v>9.02</v>
      </c>
      <c r="C137" s="44" t="s">
        <v>193</v>
      </c>
      <c r="D137" s="45" t="s">
        <v>194</v>
      </c>
      <c r="E137" s="72"/>
      <c r="F137" s="79"/>
      <c r="G137" s="147"/>
      <c r="H137" s="48"/>
      <c r="I137" s="95"/>
      <c r="J137" s="93"/>
    </row>
    <row r="138" spans="2:10" ht="18.75">
      <c r="B138" s="43" t="s">
        <v>40</v>
      </c>
      <c r="C138" s="96" t="s">
        <v>195</v>
      </c>
      <c r="D138" s="45"/>
      <c r="E138" s="72" t="s">
        <v>103</v>
      </c>
      <c r="F138" s="79">
        <v>5</v>
      </c>
      <c r="G138" s="2"/>
      <c r="H138" s="48">
        <f t="shared" si="12"/>
        <v>0</v>
      </c>
      <c r="I138" s="95"/>
      <c r="J138" s="93"/>
    </row>
    <row r="139" spans="2:10" ht="45">
      <c r="B139" s="43" t="s">
        <v>47</v>
      </c>
      <c r="C139" s="96" t="s">
        <v>196</v>
      </c>
      <c r="D139" s="45"/>
      <c r="E139" s="72" t="s">
        <v>103</v>
      </c>
      <c r="F139" s="79">
        <v>40</v>
      </c>
      <c r="G139" s="2"/>
      <c r="H139" s="48">
        <f t="shared" si="12"/>
        <v>0</v>
      </c>
      <c r="I139" s="95"/>
      <c r="J139" s="93"/>
    </row>
    <row r="140" spans="2:10" ht="60">
      <c r="B140" s="43">
        <v>9.0299999999999994</v>
      </c>
      <c r="C140" s="44" t="s">
        <v>197</v>
      </c>
      <c r="D140" s="45" t="s">
        <v>198</v>
      </c>
      <c r="E140" s="72"/>
      <c r="F140" s="79"/>
      <c r="G140" s="147"/>
      <c r="H140" s="48"/>
      <c r="I140" s="95"/>
      <c r="J140" s="93"/>
    </row>
    <row r="141" spans="2:10" ht="18.75">
      <c r="B141" s="43" t="s">
        <v>40</v>
      </c>
      <c r="C141" s="44" t="s">
        <v>199</v>
      </c>
      <c r="D141" s="45"/>
      <c r="E141" s="72" t="s">
        <v>74</v>
      </c>
      <c r="F141" s="79">
        <v>4</v>
      </c>
      <c r="G141" s="2"/>
      <c r="H141" s="48">
        <f t="shared" si="12"/>
        <v>0</v>
      </c>
      <c r="I141" s="95"/>
      <c r="J141" s="93"/>
    </row>
    <row r="142" spans="2:10" ht="38.25" customHeight="1">
      <c r="B142" s="43" t="s">
        <v>47</v>
      </c>
      <c r="C142" s="96" t="s">
        <v>200</v>
      </c>
      <c r="D142" s="45"/>
      <c r="E142" s="72" t="s">
        <v>74</v>
      </c>
      <c r="F142" s="79">
        <v>17</v>
      </c>
      <c r="G142" s="2"/>
      <c r="H142" s="48">
        <f t="shared" si="12"/>
        <v>0</v>
      </c>
      <c r="I142" s="95"/>
      <c r="J142" s="93"/>
    </row>
    <row r="143" spans="2:10" ht="18.75">
      <c r="B143" s="43" t="s">
        <v>128</v>
      </c>
      <c r="C143" s="44" t="s">
        <v>201</v>
      </c>
      <c r="D143" s="45"/>
      <c r="E143" s="72" t="s">
        <v>74</v>
      </c>
      <c r="F143" s="79">
        <v>1</v>
      </c>
      <c r="G143" s="2"/>
      <c r="H143" s="48">
        <f t="shared" si="12"/>
        <v>0</v>
      </c>
      <c r="I143" s="95"/>
      <c r="J143" s="93"/>
    </row>
    <row r="144" spans="2:10" ht="105">
      <c r="B144" s="43" t="s">
        <v>130</v>
      </c>
      <c r="C144" s="96" t="s">
        <v>202</v>
      </c>
      <c r="D144" s="45"/>
      <c r="E144" s="72" t="s">
        <v>74</v>
      </c>
      <c r="F144" s="79">
        <v>6</v>
      </c>
      <c r="G144" s="2"/>
      <c r="H144" s="48">
        <f t="shared" si="12"/>
        <v>0</v>
      </c>
      <c r="I144" s="95"/>
      <c r="J144" s="93"/>
    </row>
    <row r="145" spans="2:10" ht="45">
      <c r="B145" s="43" t="s">
        <v>132</v>
      </c>
      <c r="C145" s="96" t="s">
        <v>203</v>
      </c>
      <c r="D145" s="45"/>
      <c r="E145" s="72" t="s">
        <v>74</v>
      </c>
      <c r="F145" s="79">
        <v>4</v>
      </c>
      <c r="G145" s="2"/>
      <c r="H145" s="48">
        <f t="shared" si="12"/>
        <v>0</v>
      </c>
      <c r="I145" s="95"/>
      <c r="J145" s="93"/>
    </row>
    <row r="146" spans="2:10" ht="18.75">
      <c r="B146" s="43" t="s">
        <v>134</v>
      </c>
      <c r="C146" s="96" t="s">
        <v>204</v>
      </c>
      <c r="D146" s="45"/>
      <c r="E146" s="72" t="s">
        <v>74</v>
      </c>
      <c r="F146" s="79">
        <v>1</v>
      </c>
      <c r="G146" s="2"/>
      <c r="H146" s="48">
        <f t="shared" si="12"/>
        <v>0</v>
      </c>
      <c r="I146" s="95"/>
      <c r="J146" s="93"/>
    </row>
    <row r="147" spans="2:10" ht="60">
      <c r="B147" s="43" t="s">
        <v>162</v>
      </c>
      <c r="C147" s="96" t="s">
        <v>205</v>
      </c>
      <c r="D147" s="45"/>
      <c r="E147" s="72" t="s">
        <v>74</v>
      </c>
      <c r="F147" s="79">
        <v>1</v>
      </c>
      <c r="G147" s="2"/>
      <c r="H147" s="48">
        <f t="shared" si="12"/>
        <v>0</v>
      </c>
      <c r="I147" s="95"/>
      <c r="J147" s="93"/>
    </row>
    <row r="148" spans="2:10" ht="18.75">
      <c r="B148" s="43" t="s">
        <v>206</v>
      </c>
      <c r="C148" s="96" t="s">
        <v>207</v>
      </c>
      <c r="D148" s="45"/>
      <c r="E148" s="72" t="s">
        <v>74</v>
      </c>
      <c r="F148" s="79">
        <v>1</v>
      </c>
      <c r="G148" s="2"/>
      <c r="H148" s="48">
        <f t="shared" si="12"/>
        <v>0</v>
      </c>
      <c r="I148" s="95"/>
      <c r="J148" s="93"/>
    </row>
    <row r="149" spans="2:10" ht="18.75">
      <c r="B149" s="43" t="s">
        <v>208</v>
      </c>
      <c r="C149" s="96" t="s">
        <v>209</v>
      </c>
      <c r="D149" s="45"/>
      <c r="E149" s="72" t="s">
        <v>74</v>
      </c>
      <c r="F149" s="79">
        <v>1</v>
      </c>
      <c r="G149" s="2"/>
      <c r="H149" s="48">
        <f t="shared" si="12"/>
        <v>0</v>
      </c>
      <c r="I149" s="95"/>
      <c r="J149" s="93"/>
    </row>
    <row r="150" spans="2:10" ht="60">
      <c r="B150" s="43">
        <v>9.0399999999999991</v>
      </c>
      <c r="C150" s="44" t="s">
        <v>210</v>
      </c>
      <c r="D150" s="45" t="s">
        <v>211</v>
      </c>
      <c r="E150" s="72"/>
      <c r="F150" s="79"/>
      <c r="G150" s="147"/>
      <c r="H150" s="48"/>
      <c r="I150" s="95"/>
      <c r="J150" s="93"/>
    </row>
    <row r="151" spans="2:10" ht="30">
      <c r="B151" s="43" t="s">
        <v>40</v>
      </c>
      <c r="C151" s="96" t="s">
        <v>212</v>
      </c>
      <c r="D151" s="45" t="s">
        <v>213</v>
      </c>
      <c r="E151" s="72" t="s">
        <v>74</v>
      </c>
      <c r="F151" s="79">
        <v>4</v>
      </c>
      <c r="G151" s="2"/>
      <c r="H151" s="48">
        <f t="shared" si="12"/>
        <v>0</v>
      </c>
      <c r="I151" s="95"/>
      <c r="J151" s="93"/>
    </row>
    <row r="152" spans="2:10" ht="30">
      <c r="B152" s="43" t="s">
        <v>47</v>
      </c>
      <c r="C152" s="96" t="s">
        <v>214</v>
      </c>
      <c r="D152" s="45" t="s">
        <v>215</v>
      </c>
      <c r="E152" s="72" t="s">
        <v>74</v>
      </c>
      <c r="F152" s="79">
        <v>13</v>
      </c>
      <c r="G152" s="2"/>
      <c r="H152" s="48">
        <f t="shared" si="12"/>
        <v>0</v>
      </c>
      <c r="I152" s="95"/>
      <c r="J152" s="93"/>
    </row>
    <row r="153" spans="2:10" ht="90">
      <c r="B153" s="43">
        <v>9.0500000000000007</v>
      </c>
      <c r="C153" s="44" t="s">
        <v>216</v>
      </c>
      <c r="D153" s="45" t="s">
        <v>217</v>
      </c>
      <c r="E153" s="72"/>
      <c r="F153" s="79"/>
      <c r="G153" s="147"/>
      <c r="H153" s="48"/>
      <c r="I153" s="95"/>
      <c r="J153" s="93"/>
    </row>
    <row r="154" spans="2:10" ht="18.75">
      <c r="B154" s="43" t="s">
        <v>40</v>
      </c>
      <c r="C154" s="44" t="s">
        <v>218</v>
      </c>
      <c r="D154" s="45"/>
      <c r="E154" s="72" t="s">
        <v>74</v>
      </c>
      <c r="F154" s="79">
        <v>1</v>
      </c>
      <c r="G154" s="2"/>
      <c r="H154" s="48">
        <f t="shared" si="12"/>
        <v>0</v>
      </c>
      <c r="I154" s="95"/>
      <c r="J154" s="93"/>
    </row>
    <row r="155" spans="2:10" ht="18.75">
      <c r="B155" s="59" t="s">
        <v>47</v>
      </c>
      <c r="C155" s="44" t="s">
        <v>219</v>
      </c>
      <c r="D155" s="45"/>
      <c r="E155" s="72" t="s">
        <v>74</v>
      </c>
      <c r="F155" s="79">
        <v>1</v>
      </c>
      <c r="G155" s="2"/>
      <c r="H155" s="48">
        <f t="shared" si="12"/>
        <v>0</v>
      </c>
      <c r="I155" s="95"/>
      <c r="J155" s="93"/>
    </row>
    <row r="156" spans="2:10" ht="18.75">
      <c r="B156" s="59" t="s">
        <v>128</v>
      </c>
      <c r="C156" s="44" t="s">
        <v>220</v>
      </c>
      <c r="D156" s="45"/>
      <c r="E156" s="72" t="s">
        <v>74</v>
      </c>
      <c r="F156" s="79">
        <v>1</v>
      </c>
      <c r="G156" s="2"/>
      <c r="H156" s="48">
        <f t="shared" si="12"/>
        <v>0</v>
      </c>
      <c r="I156" s="95"/>
      <c r="J156" s="93"/>
    </row>
    <row r="157" spans="2:10" ht="18.75">
      <c r="B157" s="43">
        <v>9.06</v>
      </c>
      <c r="C157" s="44" t="s">
        <v>221</v>
      </c>
      <c r="D157" s="45"/>
      <c r="E157" s="72" t="s">
        <v>74</v>
      </c>
      <c r="F157" s="79"/>
      <c r="G157" s="147"/>
      <c r="H157" s="48"/>
      <c r="I157" s="95"/>
      <c r="J157" s="93"/>
    </row>
    <row r="158" spans="2:10" ht="18.75">
      <c r="B158" s="43" t="s">
        <v>222</v>
      </c>
      <c r="C158" s="44" t="s">
        <v>223</v>
      </c>
      <c r="D158" s="45"/>
      <c r="E158" s="72" t="s">
        <v>74</v>
      </c>
      <c r="F158" s="79">
        <v>58</v>
      </c>
      <c r="G158" s="2"/>
      <c r="H158" s="48">
        <f t="shared" si="12"/>
        <v>0</v>
      </c>
      <c r="I158" s="95"/>
      <c r="J158" s="93"/>
    </row>
    <row r="159" spans="2:10" ht="27.75">
      <c r="B159" s="43" t="s">
        <v>224</v>
      </c>
      <c r="C159" s="96" t="s">
        <v>225</v>
      </c>
      <c r="D159" s="45"/>
      <c r="E159" s="72" t="s">
        <v>74</v>
      </c>
      <c r="F159" s="79">
        <v>18</v>
      </c>
      <c r="G159" s="2"/>
      <c r="H159" s="48">
        <f t="shared" si="12"/>
        <v>0</v>
      </c>
      <c r="I159" s="95"/>
      <c r="J159" s="93"/>
    </row>
    <row r="160" spans="2:10" ht="60">
      <c r="B160" s="43">
        <v>9.07</v>
      </c>
      <c r="C160" s="44" t="s">
        <v>226</v>
      </c>
      <c r="D160" s="45" t="s">
        <v>227</v>
      </c>
      <c r="E160" s="72"/>
      <c r="F160" s="79"/>
      <c r="G160" s="147"/>
      <c r="H160" s="48"/>
      <c r="I160" s="95"/>
      <c r="J160" s="93"/>
    </row>
    <row r="161" spans="2:10" ht="50.25" customHeight="1">
      <c r="B161" s="43" t="s">
        <v>40</v>
      </c>
      <c r="C161" s="105" t="s">
        <v>228</v>
      </c>
      <c r="D161" s="45" t="s">
        <v>229</v>
      </c>
      <c r="E161" s="72" t="s">
        <v>74</v>
      </c>
      <c r="F161" s="79">
        <v>1</v>
      </c>
      <c r="G161" s="2"/>
      <c r="H161" s="48">
        <f t="shared" si="12"/>
        <v>0</v>
      </c>
      <c r="I161" s="95"/>
      <c r="J161" s="93"/>
    </row>
    <row r="162" spans="2:10" ht="30">
      <c r="B162" s="43" t="s">
        <v>47</v>
      </c>
      <c r="C162" s="44" t="s">
        <v>230</v>
      </c>
      <c r="D162" s="45" t="s">
        <v>231</v>
      </c>
      <c r="E162" s="72" t="s">
        <v>74</v>
      </c>
      <c r="F162" s="79">
        <v>12</v>
      </c>
      <c r="G162" s="2"/>
      <c r="H162" s="48">
        <f t="shared" si="12"/>
        <v>0</v>
      </c>
      <c r="I162" s="95"/>
      <c r="J162" s="93"/>
    </row>
    <row r="163" spans="2:10" ht="30">
      <c r="B163" s="43" t="s">
        <v>128</v>
      </c>
      <c r="C163" s="105" t="s">
        <v>232</v>
      </c>
      <c r="D163" s="45" t="s">
        <v>233</v>
      </c>
      <c r="E163" s="72" t="s">
        <v>74</v>
      </c>
      <c r="F163" s="79">
        <v>6</v>
      </c>
      <c r="G163" s="2"/>
      <c r="H163" s="48">
        <f t="shared" si="12"/>
        <v>0</v>
      </c>
      <c r="I163" s="95"/>
      <c r="J163" s="93"/>
    </row>
    <row r="164" spans="2:10" ht="45">
      <c r="B164" s="43" t="s">
        <v>130</v>
      </c>
      <c r="C164" s="106" t="s">
        <v>234</v>
      </c>
      <c r="D164" s="45" t="s">
        <v>235</v>
      </c>
      <c r="E164" s="72" t="s">
        <v>74</v>
      </c>
      <c r="F164" s="79">
        <v>39</v>
      </c>
      <c r="G164" s="2"/>
      <c r="H164" s="48">
        <f t="shared" si="12"/>
        <v>0</v>
      </c>
      <c r="I164" s="95"/>
      <c r="J164" s="93"/>
    </row>
    <row r="165" spans="2:10" ht="45">
      <c r="B165" s="43" t="s">
        <v>132</v>
      </c>
      <c r="C165" s="105" t="s">
        <v>236</v>
      </c>
      <c r="D165" s="45" t="s">
        <v>237</v>
      </c>
      <c r="E165" s="72" t="s">
        <v>74</v>
      </c>
      <c r="F165" s="79">
        <v>3</v>
      </c>
      <c r="G165" s="2"/>
      <c r="H165" s="48">
        <f t="shared" si="12"/>
        <v>0</v>
      </c>
      <c r="I165" s="95"/>
      <c r="J165" s="93"/>
    </row>
    <row r="166" spans="2:10" ht="60">
      <c r="B166" s="43" t="s">
        <v>134</v>
      </c>
      <c r="C166" s="105" t="s">
        <v>238</v>
      </c>
      <c r="D166" s="45" t="s">
        <v>239</v>
      </c>
      <c r="E166" s="72" t="s">
        <v>74</v>
      </c>
      <c r="F166" s="79">
        <v>7</v>
      </c>
      <c r="G166" s="2"/>
      <c r="H166" s="48">
        <f t="shared" si="12"/>
        <v>0</v>
      </c>
      <c r="I166" s="95"/>
      <c r="J166" s="93"/>
    </row>
    <row r="167" spans="2:10" ht="45">
      <c r="B167" s="43" t="s">
        <v>162</v>
      </c>
      <c r="C167" s="105" t="s">
        <v>240</v>
      </c>
      <c r="D167" s="45" t="s">
        <v>241</v>
      </c>
      <c r="E167" s="72" t="s">
        <v>74</v>
      </c>
      <c r="F167" s="79">
        <v>8</v>
      </c>
      <c r="G167" s="2"/>
      <c r="H167" s="48">
        <f t="shared" si="12"/>
        <v>0</v>
      </c>
      <c r="I167" s="95"/>
      <c r="J167" s="93"/>
    </row>
    <row r="168" spans="2:10" ht="90">
      <c r="B168" s="43">
        <v>9.08</v>
      </c>
      <c r="C168" s="96" t="s">
        <v>242</v>
      </c>
      <c r="D168" s="45" t="s">
        <v>243</v>
      </c>
      <c r="E168" s="72"/>
      <c r="F168" s="79"/>
      <c r="G168" s="147"/>
      <c r="H168" s="48"/>
      <c r="I168" s="95"/>
      <c r="J168" s="93"/>
    </row>
    <row r="169" spans="2:10" ht="90">
      <c r="B169" s="107" t="s">
        <v>222</v>
      </c>
      <c r="C169" s="87" t="s">
        <v>244</v>
      </c>
      <c r="D169" s="45" t="s">
        <v>245</v>
      </c>
      <c r="E169" s="72" t="s">
        <v>14</v>
      </c>
      <c r="F169" s="79">
        <v>1</v>
      </c>
      <c r="G169" s="2"/>
      <c r="H169" s="48">
        <f t="shared" si="12"/>
        <v>0</v>
      </c>
      <c r="I169" s="95"/>
      <c r="J169" s="93"/>
    </row>
    <row r="170" spans="2:10" ht="75">
      <c r="B170" s="108" t="s">
        <v>224</v>
      </c>
      <c r="C170" s="87" t="s">
        <v>246</v>
      </c>
      <c r="D170" s="45" t="s">
        <v>247</v>
      </c>
      <c r="E170" s="72" t="s">
        <v>248</v>
      </c>
      <c r="F170" s="79">
        <v>1</v>
      </c>
      <c r="G170" s="2"/>
      <c r="H170" s="48">
        <f t="shared" si="12"/>
        <v>0</v>
      </c>
      <c r="I170" s="95"/>
      <c r="J170" s="93"/>
    </row>
    <row r="171" spans="2:10" ht="60">
      <c r="B171" s="43">
        <v>9.09</v>
      </c>
      <c r="C171" s="96" t="s">
        <v>249</v>
      </c>
      <c r="D171" s="45" t="s">
        <v>250</v>
      </c>
      <c r="E171" s="72"/>
      <c r="F171" s="79"/>
      <c r="G171" s="147"/>
      <c r="H171" s="48"/>
      <c r="I171" s="95"/>
      <c r="J171" s="93"/>
    </row>
    <row r="172" spans="2:10" ht="66.75" customHeight="1">
      <c r="B172" s="109" t="s">
        <v>251</v>
      </c>
      <c r="C172" s="87" t="s">
        <v>252</v>
      </c>
      <c r="D172" s="45" t="s">
        <v>253</v>
      </c>
      <c r="E172" s="72" t="s">
        <v>74</v>
      </c>
      <c r="F172" s="79">
        <v>1</v>
      </c>
      <c r="G172" s="2"/>
      <c r="H172" s="48">
        <f t="shared" si="12"/>
        <v>0</v>
      </c>
      <c r="I172" s="95"/>
      <c r="J172" s="93"/>
    </row>
    <row r="173" spans="2:10" ht="18.75">
      <c r="B173" s="109" t="s">
        <v>254</v>
      </c>
      <c r="C173" s="45" t="s">
        <v>255</v>
      </c>
      <c r="D173" s="45"/>
      <c r="E173" s="72" t="s">
        <v>74</v>
      </c>
      <c r="F173" s="79">
        <v>24</v>
      </c>
      <c r="G173" s="2"/>
      <c r="H173" s="48">
        <f t="shared" si="12"/>
        <v>0</v>
      </c>
      <c r="I173" s="95"/>
      <c r="J173" s="93"/>
    </row>
    <row r="174" spans="2:10" ht="18.75">
      <c r="B174" s="109" t="s">
        <v>256</v>
      </c>
      <c r="C174" s="45" t="s">
        <v>257</v>
      </c>
      <c r="D174" s="45"/>
      <c r="E174" s="72" t="s">
        <v>74</v>
      </c>
      <c r="F174" s="79">
        <v>1</v>
      </c>
      <c r="G174" s="2"/>
      <c r="H174" s="48">
        <f t="shared" si="12"/>
        <v>0</v>
      </c>
      <c r="I174" s="95"/>
      <c r="J174" s="93"/>
    </row>
    <row r="175" spans="2:10" ht="30">
      <c r="B175" s="109" t="s">
        <v>258</v>
      </c>
      <c r="C175" s="45" t="s">
        <v>259</v>
      </c>
      <c r="D175" s="45"/>
      <c r="E175" s="72" t="s">
        <v>74</v>
      </c>
      <c r="F175" s="79">
        <v>8</v>
      </c>
      <c r="G175" s="2"/>
      <c r="H175" s="48">
        <f t="shared" si="12"/>
        <v>0</v>
      </c>
      <c r="I175" s="95"/>
      <c r="J175" s="93"/>
    </row>
    <row r="176" spans="2:10" ht="18.75">
      <c r="B176" s="109" t="s">
        <v>260</v>
      </c>
      <c r="C176" s="45" t="s">
        <v>261</v>
      </c>
      <c r="D176" s="45"/>
      <c r="E176" s="72" t="s">
        <v>74</v>
      </c>
      <c r="F176" s="79">
        <v>8</v>
      </c>
      <c r="G176" s="2"/>
      <c r="H176" s="48">
        <f t="shared" si="12"/>
        <v>0</v>
      </c>
      <c r="I176" s="95"/>
      <c r="J176" s="93"/>
    </row>
    <row r="177" spans="2:10" ht="33.75" customHeight="1">
      <c r="B177" s="109" t="s">
        <v>262</v>
      </c>
      <c r="C177" s="45" t="s">
        <v>263</v>
      </c>
      <c r="D177" s="45"/>
      <c r="E177" s="72" t="s">
        <v>74</v>
      </c>
      <c r="F177" s="79">
        <v>6</v>
      </c>
      <c r="G177" s="2"/>
      <c r="H177" s="48">
        <f t="shared" si="12"/>
        <v>0</v>
      </c>
      <c r="I177" s="95"/>
      <c r="J177" s="93"/>
    </row>
    <row r="178" spans="2:10" ht="18.75">
      <c r="B178" s="109" t="s">
        <v>264</v>
      </c>
      <c r="C178" s="45" t="s">
        <v>265</v>
      </c>
      <c r="D178" s="45"/>
      <c r="E178" s="72" t="s">
        <v>74</v>
      </c>
      <c r="F178" s="79">
        <v>1</v>
      </c>
      <c r="G178" s="2"/>
      <c r="H178" s="48">
        <f t="shared" si="12"/>
        <v>0</v>
      </c>
      <c r="I178" s="95"/>
      <c r="J178" s="93"/>
    </row>
    <row r="179" spans="2:10" ht="18.75">
      <c r="B179" s="109" t="s">
        <v>266</v>
      </c>
      <c r="C179" s="45" t="s">
        <v>267</v>
      </c>
      <c r="D179" s="45"/>
      <c r="E179" s="72" t="s">
        <v>74</v>
      </c>
      <c r="F179" s="79">
        <v>1</v>
      </c>
      <c r="G179" s="2"/>
      <c r="H179" s="48">
        <f t="shared" si="12"/>
        <v>0</v>
      </c>
      <c r="I179" s="95"/>
      <c r="J179" s="93"/>
    </row>
    <row r="180" spans="2:10" ht="45">
      <c r="B180" s="109" t="s">
        <v>268</v>
      </c>
      <c r="C180" s="45" t="s">
        <v>269</v>
      </c>
      <c r="D180" s="45"/>
      <c r="E180" s="72" t="s">
        <v>74</v>
      </c>
      <c r="F180" s="79">
        <v>1</v>
      </c>
      <c r="G180" s="2"/>
      <c r="H180" s="48">
        <f t="shared" si="12"/>
        <v>0</v>
      </c>
      <c r="I180" s="95"/>
      <c r="J180" s="93"/>
    </row>
    <row r="181" spans="2:10" ht="30">
      <c r="B181" s="109" t="s">
        <v>270</v>
      </c>
      <c r="C181" s="45" t="s">
        <v>271</v>
      </c>
      <c r="D181" s="45"/>
      <c r="E181" s="72" t="s">
        <v>74</v>
      </c>
      <c r="F181" s="79">
        <v>1</v>
      </c>
      <c r="G181" s="2"/>
      <c r="H181" s="48">
        <f t="shared" si="12"/>
        <v>0</v>
      </c>
      <c r="I181" s="95"/>
      <c r="J181" s="93"/>
    </row>
    <row r="182" spans="2:10" ht="60">
      <c r="B182" s="110">
        <v>9.1</v>
      </c>
      <c r="C182" s="44" t="s">
        <v>272</v>
      </c>
      <c r="D182" s="45" t="s">
        <v>273</v>
      </c>
      <c r="E182" s="72"/>
      <c r="F182" s="79"/>
      <c r="G182" s="147"/>
      <c r="H182" s="48"/>
      <c r="I182" s="95"/>
      <c r="J182" s="93"/>
    </row>
    <row r="183" spans="2:10" ht="45">
      <c r="B183" s="109" t="s">
        <v>251</v>
      </c>
      <c r="C183" s="45" t="s">
        <v>274</v>
      </c>
      <c r="D183" s="45"/>
      <c r="E183" s="72" t="s">
        <v>74</v>
      </c>
      <c r="F183" s="79">
        <v>49</v>
      </c>
      <c r="G183" s="2"/>
      <c r="H183" s="48">
        <f t="shared" si="12"/>
        <v>0</v>
      </c>
      <c r="I183" s="95"/>
      <c r="J183" s="93"/>
    </row>
    <row r="184" spans="2:10" ht="18.75">
      <c r="B184" s="109" t="s">
        <v>254</v>
      </c>
      <c r="C184" s="44" t="s">
        <v>275</v>
      </c>
      <c r="D184" s="45"/>
      <c r="E184" s="72" t="s">
        <v>74</v>
      </c>
      <c r="F184" s="79">
        <v>1</v>
      </c>
      <c r="G184" s="2"/>
      <c r="H184" s="48">
        <f t="shared" ref="H184" si="13">G184*F184</f>
        <v>0</v>
      </c>
      <c r="I184" s="95"/>
      <c r="J184" s="93"/>
    </row>
    <row r="185" spans="2:10" ht="75">
      <c r="B185" s="109">
        <v>9.11</v>
      </c>
      <c r="C185" s="44" t="s">
        <v>276</v>
      </c>
      <c r="D185" s="45" t="s">
        <v>277</v>
      </c>
      <c r="E185" s="72" t="s">
        <v>74</v>
      </c>
      <c r="F185" s="79">
        <v>7</v>
      </c>
      <c r="G185" s="2"/>
      <c r="H185" s="48">
        <f t="shared" ref="H185:H188" si="14">G185*F185</f>
        <v>0</v>
      </c>
      <c r="I185" s="95"/>
      <c r="J185" s="93"/>
    </row>
    <row r="186" spans="2:10" ht="120">
      <c r="B186" s="110">
        <v>9.1199999999999992</v>
      </c>
      <c r="C186" s="44" t="s">
        <v>278</v>
      </c>
      <c r="D186" s="45" t="s">
        <v>279</v>
      </c>
      <c r="E186" s="72"/>
      <c r="F186" s="79"/>
      <c r="G186" s="147"/>
      <c r="H186" s="79"/>
      <c r="I186" s="95"/>
      <c r="J186" s="93"/>
    </row>
    <row r="187" spans="2:10" ht="75">
      <c r="B187" s="109" t="s">
        <v>251</v>
      </c>
      <c r="C187" s="45" t="s">
        <v>280</v>
      </c>
      <c r="D187" s="45"/>
      <c r="E187" s="72" t="s">
        <v>74</v>
      </c>
      <c r="F187" s="79">
        <v>16</v>
      </c>
      <c r="G187" s="2"/>
      <c r="H187" s="48">
        <f t="shared" si="14"/>
        <v>0</v>
      </c>
      <c r="I187" s="95"/>
      <c r="J187" s="93"/>
    </row>
    <row r="188" spans="2:10" ht="60">
      <c r="B188" s="111" t="s">
        <v>224</v>
      </c>
      <c r="C188" s="45" t="s">
        <v>281</v>
      </c>
      <c r="D188" s="45"/>
      <c r="E188" s="72" t="s">
        <v>74</v>
      </c>
      <c r="F188" s="79">
        <v>40</v>
      </c>
      <c r="G188" s="2"/>
      <c r="H188" s="48">
        <f t="shared" si="14"/>
        <v>0</v>
      </c>
      <c r="I188" s="95"/>
      <c r="J188" s="93"/>
    </row>
    <row r="189" spans="2:10" ht="45">
      <c r="B189" s="109">
        <v>9.1300000000000008</v>
      </c>
      <c r="C189" s="87" t="s">
        <v>282</v>
      </c>
      <c r="D189" s="45" t="s">
        <v>283</v>
      </c>
      <c r="E189" s="72"/>
      <c r="F189" s="79"/>
      <c r="G189" s="147"/>
      <c r="H189" s="48"/>
      <c r="I189" s="95"/>
      <c r="J189" s="93"/>
    </row>
    <row r="190" spans="2:10" ht="90">
      <c r="B190" s="109" t="s">
        <v>251</v>
      </c>
      <c r="C190" s="45" t="s">
        <v>284</v>
      </c>
      <c r="D190" s="45"/>
      <c r="E190" s="72" t="s">
        <v>74</v>
      </c>
      <c r="F190" s="79">
        <v>1</v>
      </c>
      <c r="G190" s="2"/>
      <c r="H190" s="48">
        <f t="shared" ref="H190:H197" si="15">G190*F190</f>
        <v>0</v>
      </c>
      <c r="I190" s="95"/>
      <c r="J190" s="93"/>
    </row>
    <row r="191" spans="2:10" ht="45" customHeight="1">
      <c r="B191" s="109" t="s">
        <v>254</v>
      </c>
      <c r="C191" s="45" t="s">
        <v>285</v>
      </c>
      <c r="D191" s="45"/>
      <c r="E191" s="72" t="s">
        <v>74</v>
      </c>
      <c r="F191" s="79">
        <v>1</v>
      </c>
      <c r="G191" s="2"/>
      <c r="H191" s="48">
        <f t="shared" si="15"/>
        <v>0</v>
      </c>
      <c r="I191" s="95"/>
      <c r="J191" s="93"/>
    </row>
    <row r="192" spans="2:10" ht="75">
      <c r="B192" s="109" t="s">
        <v>256</v>
      </c>
      <c r="C192" s="45" t="s">
        <v>286</v>
      </c>
      <c r="D192" s="45"/>
      <c r="E192" s="72" t="s">
        <v>74</v>
      </c>
      <c r="F192" s="79">
        <v>1</v>
      </c>
      <c r="G192" s="2"/>
      <c r="H192" s="48">
        <f t="shared" si="15"/>
        <v>0</v>
      </c>
      <c r="I192" s="95"/>
      <c r="J192" s="93"/>
    </row>
    <row r="193" spans="2:10" ht="78.75" customHeight="1">
      <c r="B193" s="109" t="s">
        <v>258</v>
      </c>
      <c r="C193" s="45" t="s">
        <v>287</v>
      </c>
      <c r="D193" s="45"/>
      <c r="E193" s="72" t="s">
        <v>74</v>
      </c>
      <c r="F193" s="79">
        <v>1</v>
      </c>
      <c r="G193" s="2"/>
      <c r="H193" s="48">
        <f t="shared" si="15"/>
        <v>0</v>
      </c>
      <c r="I193" s="95"/>
      <c r="J193" s="93"/>
    </row>
    <row r="194" spans="2:10" ht="30">
      <c r="B194" s="109" t="s">
        <v>260</v>
      </c>
      <c r="C194" s="45" t="s">
        <v>288</v>
      </c>
      <c r="D194" s="45"/>
      <c r="E194" s="72" t="s">
        <v>74</v>
      </c>
      <c r="F194" s="79">
        <v>1</v>
      </c>
      <c r="G194" s="2"/>
      <c r="H194" s="48">
        <f t="shared" si="15"/>
        <v>0</v>
      </c>
      <c r="I194" s="95"/>
      <c r="J194" s="93"/>
    </row>
    <row r="195" spans="2:10" ht="135">
      <c r="B195" s="109" t="s">
        <v>262</v>
      </c>
      <c r="C195" s="45" t="s">
        <v>289</v>
      </c>
      <c r="D195" s="45"/>
      <c r="E195" s="72" t="s">
        <v>74</v>
      </c>
      <c r="F195" s="79">
        <v>16</v>
      </c>
      <c r="G195" s="2"/>
      <c r="H195" s="48">
        <f t="shared" si="15"/>
        <v>0</v>
      </c>
      <c r="I195" s="95"/>
      <c r="J195" s="93"/>
    </row>
    <row r="196" spans="2:10" ht="45">
      <c r="B196" s="109" t="s">
        <v>162</v>
      </c>
      <c r="C196" s="45" t="s">
        <v>290</v>
      </c>
      <c r="D196" s="45"/>
      <c r="E196" s="72" t="s">
        <v>74</v>
      </c>
      <c r="F196" s="79">
        <v>1</v>
      </c>
      <c r="G196" s="2"/>
      <c r="H196" s="48">
        <f t="shared" si="15"/>
        <v>0</v>
      </c>
      <c r="I196" s="95"/>
      <c r="J196" s="93"/>
    </row>
    <row r="197" spans="2:10" ht="18.75">
      <c r="B197" s="109" t="s">
        <v>206</v>
      </c>
      <c r="C197" s="45" t="s">
        <v>291</v>
      </c>
      <c r="D197" s="45"/>
      <c r="E197" s="72" t="s">
        <v>74</v>
      </c>
      <c r="F197" s="79">
        <v>1</v>
      </c>
      <c r="G197" s="2"/>
      <c r="H197" s="48">
        <f t="shared" si="15"/>
        <v>0</v>
      </c>
      <c r="I197" s="95"/>
      <c r="J197" s="93"/>
    </row>
    <row r="198" spans="2:10" ht="15.75" thickBot="1">
      <c r="B198" s="51" t="s">
        <v>18</v>
      </c>
      <c r="C198" s="52"/>
      <c r="D198" s="52"/>
      <c r="E198" s="52"/>
      <c r="F198" s="52"/>
      <c r="G198" s="52"/>
      <c r="H198" s="52"/>
    </row>
    <row r="199" spans="2:10" ht="12" customHeight="1">
      <c r="B199" s="53"/>
      <c r="C199" s="54"/>
      <c r="D199" s="55"/>
      <c r="E199" s="56"/>
      <c r="F199" s="56"/>
      <c r="G199" s="28"/>
      <c r="H199" s="57"/>
      <c r="I199"/>
    </row>
    <row r="200" spans="2:10" ht="13.5" customHeight="1" thickBot="1">
      <c r="B200" s="112"/>
      <c r="C200" s="113"/>
      <c r="D200" s="114"/>
      <c r="E200" s="35"/>
      <c r="F200" s="35"/>
      <c r="G200" s="115"/>
      <c r="H200" s="115"/>
      <c r="I200"/>
    </row>
    <row r="201" spans="2:10" ht="18.75" thickBot="1">
      <c r="B201" s="116" t="s">
        <v>292</v>
      </c>
      <c r="C201" s="117"/>
      <c r="D201" s="117"/>
      <c r="E201" s="117"/>
      <c r="F201" s="117"/>
      <c r="G201" s="117"/>
      <c r="H201" s="118"/>
    </row>
    <row r="202" spans="2:10" ht="27.75" customHeight="1">
      <c r="B202" s="119">
        <f>B8</f>
        <v>1</v>
      </c>
      <c r="C202" s="187" t="str">
        <f>C8</f>
        <v>EXCAVATION &amp; BACK FILLING WORKS</v>
      </c>
      <c r="D202" s="187"/>
      <c r="E202" s="187"/>
      <c r="F202" s="187"/>
      <c r="G202" s="187"/>
      <c r="H202" s="120">
        <f>H8</f>
        <v>0</v>
      </c>
    </row>
    <row r="203" spans="2:10" ht="27.75" customHeight="1">
      <c r="B203" s="119">
        <f>B13</f>
        <v>2</v>
      </c>
      <c r="C203" s="167" t="str">
        <f>C13</f>
        <v>SKELETON WORKS (CONCRETE &amp; STEEL WORKS)</v>
      </c>
      <c r="D203" s="167"/>
      <c r="E203" s="167"/>
      <c r="F203" s="167"/>
      <c r="G203" s="167"/>
      <c r="H203" s="121">
        <f>H13</f>
        <v>0</v>
      </c>
    </row>
    <row r="204" spans="2:10" ht="27.75" customHeight="1">
      <c r="B204" s="119">
        <f>B25</f>
        <v>3</v>
      </c>
      <c r="C204" s="167" t="str">
        <f>C25</f>
        <v xml:space="preserve">HOLLOW BLOCK AND PLASTER WORKS </v>
      </c>
      <c r="D204" s="167"/>
      <c r="E204" s="167"/>
      <c r="F204" s="167"/>
      <c r="G204" s="167"/>
      <c r="H204" s="121">
        <f>H25</f>
        <v>0</v>
      </c>
    </row>
    <row r="205" spans="2:10" ht="27.75" customHeight="1">
      <c r="B205" s="119">
        <f>B33</f>
        <v>4</v>
      </c>
      <c r="C205" s="167" t="str">
        <f>C33</f>
        <v>TILING, FLOORING AND MARBLE WORKS</v>
      </c>
      <c r="D205" s="167"/>
      <c r="E205" s="167"/>
      <c r="F205" s="167"/>
      <c r="G205" s="167"/>
      <c r="H205" s="121">
        <f>H33</f>
        <v>0</v>
      </c>
    </row>
    <row r="206" spans="2:10" ht="27.75" customHeight="1">
      <c r="B206" s="119">
        <f>B41</f>
        <v>5</v>
      </c>
      <c r="C206" s="167" t="str">
        <f>C41</f>
        <v>CARPENTRY AND JOINERY  WORKS</v>
      </c>
      <c r="D206" s="167"/>
      <c r="E206" s="167"/>
      <c r="F206" s="167"/>
      <c r="G206" s="167"/>
      <c r="H206" s="121">
        <f>H41</f>
        <v>0</v>
      </c>
    </row>
    <row r="207" spans="2:10" ht="27.75" customHeight="1">
      <c r="B207" s="119">
        <f>B48</f>
        <v>6</v>
      </c>
      <c r="C207" s="167" t="str">
        <f>C48</f>
        <v>STEEL AND ALUMINUM WORKS</v>
      </c>
      <c r="D207" s="167"/>
      <c r="E207" s="167"/>
      <c r="F207" s="167"/>
      <c r="G207" s="167"/>
      <c r="H207" s="121">
        <f>H48</f>
        <v>0</v>
      </c>
      <c r="J207" s="122"/>
    </row>
    <row r="208" spans="2:10" ht="27.75" customHeight="1">
      <c r="B208" s="119">
        <f>B58</f>
        <v>7</v>
      </c>
      <c r="C208" s="167" t="str">
        <f>C58</f>
        <v xml:space="preserve">PAINTING  &amp;  FALSE CEILINGS  WORKS </v>
      </c>
      <c r="D208" s="167"/>
      <c r="E208" s="167"/>
      <c r="F208" s="167"/>
      <c r="G208" s="167"/>
      <c r="H208" s="121">
        <f t="shared" ref="H208" si="16">H58</f>
        <v>0</v>
      </c>
    </row>
    <row r="209" spans="2:9" ht="27.75" customHeight="1">
      <c r="B209" s="119">
        <f>B65</f>
        <v>8</v>
      </c>
      <c r="C209" s="167" t="str">
        <f>C65</f>
        <v xml:space="preserve">MECHANICAL WORKS </v>
      </c>
      <c r="D209" s="167"/>
      <c r="E209" s="167"/>
      <c r="F209" s="167"/>
      <c r="G209" s="167"/>
      <c r="H209" s="121">
        <f t="shared" ref="H209" si="17">H65</f>
        <v>0</v>
      </c>
    </row>
    <row r="210" spans="2:9" ht="27.75" customHeight="1" thickBot="1">
      <c r="B210" s="123">
        <f>B133</f>
        <v>9</v>
      </c>
      <c r="C210" s="166" t="str">
        <f>C133</f>
        <v xml:space="preserve">ELECTRICAL WORKS </v>
      </c>
      <c r="D210" s="166"/>
      <c r="E210" s="166"/>
      <c r="F210" s="166"/>
      <c r="G210" s="166"/>
      <c r="H210" s="124">
        <f t="shared" ref="H210" si="18">H133</f>
        <v>0</v>
      </c>
    </row>
    <row r="211" spans="2:9" ht="15.75" thickBot="1">
      <c r="D211" s="125"/>
      <c r="G211" s="5"/>
      <c r="H211" s="126"/>
      <c r="I211"/>
    </row>
    <row r="212" spans="2:9" ht="19.5" thickBot="1">
      <c r="B212" s="35"/>
      <c r="C212" s="88"/>
      <c r="D212" s="89"/>
      <c r="E212" s="173" t="s">
        <v>293</v>
      </c>
      <c r="F212" s="173"/>
      <c r="G212" s="174"/>
      <c r="H212" s="127">
        <f>SUM(H202:H210)</f>
        <v>0</v>
      </c>
    </row>
    <row r="213" spans="2:9" ht="18.75">
      <c r="B213" s="56"/>
      <c r="C213" s="128"/>
      <c r="D213" s="129"/>
      <c r="E213" s="130"/>
      <c r="F213" s="131"/>
      <c r="G213" s="131"/>
      <c r="H213" s="132"/>
      <c r="I213"/>
    </row>
    <row r="214" spans="2:9" ht="18.75">
      <c r="B214" s="56"/>
      <c r="C214" s="128"/>
      <c r="D214" s="129"/>
      <c r="E214" s="130"/>
      <c r="F214" s="131"/>
      <c r="G214" s="131"/>
      <c r="H214" s="133" t="s">
        <v>294</v>
      </c>
      <c r="I214"/>
    </row>
    <row r="215" spans="2:9" ht="19.5" thickBot="1">
      <c r="B215" s="56"/>
      <c r="C215" s="134"/>
      <c r="D215" s="135"/>
      <c r="E215" s="135"/>
      <c r="F215" s="135"/>
      <c r="G215" s="135"/>
      <c r="H215" s="135"/>
      <c r="I215"/>
    </row>
    <row r="216" spans="2:9" ht="48.75" customHeight="1" thickBot="1">
      <c r="B216" s="56"/>
      <c r="C216" s="136" t="s">
        <v>295</v>
      </c>
      <c r="D216" s="168"/>
      <c r="E216" s="169"/>
      <c r="F216" s="170"/>
      <c r="G216" s="134"/>
      <c r="H216" s="134"/>
      <c r="I216"/>
    </row>
    <row r="217" spans="2:9" ht="37.5" customHeight="1" thickBot="1">
      <c r="B217" s="56"/>
      <c r="C217" s="136" t="s">
        <v>296</v>
      </c>
      <c r="D217" s="168"/>
      <c r="E217" s="169"/>
      <c r="F217" s="170"/>
      <c r="G217" s="134"/>
      <c r="H217" s="134"/>
      <c r="I217"/>
    </row>
    <row r="218" spans="2:9" ht="36" customHeight="1" thickBot="1">
      <c r="B218" s="56"/>
      <c r="C218" s="136" t="s">
        <v>297</v>
      </c>
      <c r="D218" s="168"/>
      <c r="E218" s="169"/>
      <c r="F218" s="170"/>
      <c r="G218" s="134"/>
      <c r="H218" s="134"/>
      <c r="I218"/>
    </row>
    <row r="219" spans="2:9" ht="21.75" thickBot="1">
      <c r="B219" s="56"/>
      <c r="C219" s="136" t="s">
        <v>298</v>
      </c>
      <c r="D219" s="137">
        <f ca="1">TODAY()</f>
        <v>46205</v>
      </c>
      <c r="E219" s="138">
        <f ca="1">NOW()</f>
        <v>46205.353213310183</v>
      </c>
      <c r="F219" s="6"/>
      <c r="G219" s="6"/>
      <c r="H219" s="139"/>
      <c r="I219"/>
    </row>
    <row r="220" spans="2:9" ht="66" customHeight="1" thickBot="1">
      <c r="B220" s="56"/>
      <c r="C220" s="136" t="s">
        <v>299</v>
      </c>
      <c r="D220" s="7"/>
      <c r="E220" s="136" t="s">
        <v>300</v>
      </c>
      <c r="F220" s="168"/>
      <c r="G220" s="169"/>
      <c r="H220" s="170"/>
    </row>
    <row r="221" spans="2:9">
      <c r="G221" s="8"/>
      <c r="H221" s="140"/>
      <c r="I221"/>
    </row>
    <row r="222" spans="2:9">
      <c r="I222"/>
    </row>
    <row r="223" spans="2:9">
      <c r="C223" s="134"/>
      <c r="I223"/>
    </row>
    <row r="224" spans="2:9">
      <c r="I224"/>
    </row>
    <row r="225" spans="7:9">
      <c r="I225"/>
    </row>
    <row r="226" spans="7:9">
      <c r="I226"/>
    </row>
    <row r="227" spans="7:9">
      <c r="I227"/>
    </row>
    <row r="228" spans="7:9">
      <c r="G228" s="5"/>
      <c r="I228"/>
    </row>
    <row r="229" spans="7:9">
      <c r="G229" s="5"/>
      <c r="I229"/>
    </row>
    <row r="230" spans="7:9">
      <c r="G230" s="5"/>
      <c r="I230"/>
    </row>
    <row r="231" spans="7:9">
      <c r="G231" s="5"/>
      <c r="I231"/>
    </row>
    <row r="232" spans="7:9">
      <c r="G232" s="5"/>
      <c r="I232"/>
    </row>
    <row r="233" spans="7:9">
      <c r="G233" s="5"/>
      <c r="I233"/>
    </row>
    <row r="234" spans="7:9">
      <c r="G234" s="5"/>
      <c r="I234"/>
    </row>
    <row r="235" spans="7:9">
      <c r="G235" s="5"/>
      <c r="I235"/>
    </row>
    <row r="236" spans="7:9">
      <c r="G236" s="5"/>
      <c r="I236"/>
    </row>
    <row r="237" spans="7:9">
      <c r="G237" s="5"/>
      <c r="I237"/>
    </row>
    <row r="238" spans="7:9">
      <c r="G238" s="5"/>
      <c r="I238"/>
    </row>
    <row r="239" spans="7:9">
      <c r="G239" s="5"/>
      <c r="I239"/>
    </row>
    <row r="240" spans="7:9">
      <c r="G240" s="5"/>
      <c r="I240"/>
    </row>
    <row r="241" spans="7:9">
      <c r="G241" s="5"/>
      <c r="I241"/>
    </row>
    <row r="242" spans="7:9">
      <c r="G242" s="5"/>
      <c r="I242"/>
    </row>
    <row r="243" spans="7:9">
      <c r="G243" s="5"/>
      <c r="I243"/>
    </row>
    <row r="244" spans="7:9">
      <c r="G244" s="5"/>
      <c r="I244"/>
    </row>
    <row r="245" spans="7:9">
      <c r="G245" s="5"/>
      <c r="I245"/>
    </row>
    <row r="246" spans="7:9">
      <c r="G246" s="5"/>
      <c r="I246"/>
    </row>
    <row r="247" spans="7:9">
      <c r="G247" s="5"/>
      <c r="I247"/>
    </row>
    <row r="248" spans="7:9">
      <c r="G248" s="5"/>
      <c r="I248"/>
    </row>
    <row r="249" spans="7:9">
      <c r="G249" s="5"/>
      <c r="I249"/>
    </row>
    <row r="250" spans="7:9">
      <c r="G250" s="5"/>
      <c r="I250"/>
    </row>
    <row r="251" spans="7:9">
      <c r="G251" s="5"/>
      <c r="I251"/>
    </row>
    <row r="252" spans="7:9">
      <c r="G252" s="5"/>
      <c r="I252"/>
    </row>
    <row r="253" spans="7:9">
      <c r="G253" s="5"/>
      <c r="I253"/>
    </row>
    <row r="254" spans="7:9">
      <c r="G254" s="5"/>
      <c r="I254"/>
    </row>
    <row r="255" spans="7:9">
      <c r="G255" s="5"/>
      <c r="I255"/>
    </row>
    <row r="256" spans="7:9">
      <c r="G256" s="5"/>
      <c r="I256"/>
    </row>
    <row r="257" spans="7:9">
      <c r="G257" s="5"/>
      <c r="I257"/>
    </row>
    <row r="258" spans="7:9">
      <c r="G258" s="5"/>
      <c r="I258"/>
    </row>
    <row r="259" spans="7:9">
      <c r="G259" s="5"/>
      <c r="I259"/>
    </row>
    <row r="260" spans="7:9">
      <c r="G260" s="5"/>
      <c r="I260"/>
    </row>
    <row r="261" spans="7:9">
      <c r="G261" s="5"/>
      <c r="I261"/>
    </row>
    <row r="262" spans="7:9">
      <c r="G262" s="5"/>
      <c r="I262"/>
    </row>
    <row r="263" spans="7:9">
      <c r="G263" s="5"/>
      <c r="I263"/>
    </row>
    <row r="264" spans="7:9">
      <c r="G264" s="5"/>
      <c r="I264"/>
    </row>
    <row r="265" spans="7:9">
      <c r="G265" s="5"/>
      <c r="I265"/>
    </row>
    <row r="266" spans="7:9">
      <c r="G266" s="5"/>
      <c r="I266"/>
    </row>
    <row r="267" spans="7:9">
      <c r="G267" s="5"/>
      <c r="I267"/>
    </row>
    <row r="268" spans="7:9">
      <c r="G268" s="5"/>
      <c r="I268"/>
    </row>
    <row r="269" spans="7:9">
      <c r="G269" s="5"/>
      <c r="I269"/>
    </row>
    <row r="270" spans="7:9">
      <c r="G270" s="5"/>
      <c r="I270"/>
    </row>
    <row r="271" spans="7:9">
      <c r="G271" s="5"/>
      <c r="I271"/>
    </row>
    <row r="272" spans="7:9">
      <c r="G272" s="5"/>
      <c r="I272"/>
    </row>
    <row r="273" spans="7:9">
      <c r="G273" s="5"/>
      <c r="I273"/>
    </row>
    <row r="274" spans="7:9">
      <c r="G274" s="5"/>
      <c r="I274"/>
    </row>
    <row r="275" spans="7:9">
      <c r="G275" s="5"/>
      <c r="I275"/>
    </row>
    <row r="276" spans="7:9">
      <c r="G276" s="5"/>
      <c r="I276"/>
    </row>
    <row r="277" spans="7:9">
      <c r="G277" s="5"/>
      <c r="I277"/>
    </row>
    <row r="278" spans="7:9">
      <c r="G278" s="5"/>
      <c r="I278"/>
    </row>
    <row r="279" spans="7:9">
      <c r="G279" s="5"/>
      <c r="I279"/>
    </row>
    <row r="280" spans="7:9">
      <c r="G280" s="5"/>
      <c r="I280"/>
    </row>
    <row r="281" spans="7:9">
      <c r="G281" s="5"/>
      <c r="I281"/>
    </row>
    <row r="282" spans="7:9">
      <c r="G282" s="5"/>
      <c r="I282"/>
    </row>
    <row r="283" spans="7:9">
      <c r="G283" s="5"/>
      <c r="I283"/>
    </row>
    <row r="284" spans="7:9">
      <c r="G284" s="5"/>
      <c r="I284"/>
    </row>
    <row r="285" spans="7:9">
      <c r="G285" s="5"/>
      <c r="I285"/>
    </row>
    <row r="286" spans="7:9">
      <c r="G286" s="5"/>
      <c r="I286"/>
    </row>
    <row r="287" spans="7:9">
      <c r="G287" s="5"/>
      <c r="I287"/>
    </row>
    <row r="288" spans="7:9">
      <c r="G288" s="5"/>
      <c r="I288"/>
    </row>
    <row r="289" spans="7:9">
      <c r="G289" s="5"/>
      <c r="I289"/>
    </row>
    <row r="290" spans="7:9">
      <c r="G290" s="5"/>
      <c r="I290"/>
    </row>
    <row r="291" spans="7:9">
      <c r="G291" s="5"/>
      <c r="I291"/>
    </row>
    <row r="292" spans="7:9">
      <c r="G292" s="5"/>
      <c r="I292"/>
    </row>
    <row r="293" spans="7:9">
      <c r="G293" s="5"/>
      <c r="I293"/>
    </row>
    <row r="294" spans="7:9">
      <c r="G294" s="5"/>
      <c r="I294"/>
    </row>
    <row r="295" spans="7:9">
      <c r="G295" s="5"/>
      <c r="I295"/>
    </row>
    <row r="296" spans="7:9">
      <c r="G296" s="5"/>
      <c r="I296"/>
    </row>
    <row r="297" spans="7:9">
      <c r="G297" s="5"/>
      <c r="I297"/>
    </row>
    <row r="298" spans="7:9">
      <c r="G298" s="5"/>
      <c r="I298"/>
    </row>
    <row r="299" spans="7:9">
      <c r="G299" s="5"/>
      <c r="I299"/>
    </row>
    <row r="300" spans="7:9">
      <c r="G300" s="5"/>
      <c r="I300"/>
    </row>
    <row r="301" spans="7:9">
      <c r="G301" s="5"/>
      <c r="I301"/>
    </row>
    <row r="302" spans="7:9">
      <c r="G302" s="5"/>
      <c r="I302"/>
    </row>
    <row r="303" spans="7:9">
      <c r="G303" s="5"/>
      <c r="I303"/>
    </row>
    <row r="304" spans="7:9">
      <c r="G304" s="5"/>
      <c r="I304"/>
    </row>
    <row r="305" spans="7:9">
      <c r="G305" s="5"/>
      <c r="I305"/>
    </row>
    <row r="306" spans="7:9">
      <c r="G306" s="5"/>
      <c r="I306"/>
    </row>
    <row r="307" spans="7:9">
      <c r="G307" s="5"/>
      <c r="I307"/>
    </row>
    <row r="308" spans="7:9">
      <c r="G308" s="5"/>
      <c r="I308"/>
    </row>
    <row r="309" spans="7:9">
      <c r="G309" s="5"/>
      <c r="I309"/>
    </row>
    <row r="310" spans="7:9">
      <c r="G310" s="5"/>
      <c r="I310"/>
    </row>
    <row r="311" spans="7:9">
      <c r="G311" s="5"/>
      <c r="I311"/>
    </row>
    <row r="312" spans="7:9">
      <c r="G312" s="5"/>
      <c r="I312"/>
    </row>
    <row r="313" spans="7:9">
      <c r="G313" s="5"/>
      <c r="I313"/>
    </row>
    <row r="314" spans="7:9">
      <c r="G314" s="5"/>
      <c r="I314"/>
    </row>
    <row r="315" spans="7:9">
      <c r="G315" s="5"/>
      <c r="I315"/>
    </row>
    <row r="316" spans="7:9">
      <c r="G316" s="5"/>
      <c r="I316"/>
    </row>
    <row r="317" spans="7:9">
      <c r="G317" s="5"/>
      <c r="I317"/>
    </row>
    <row r="318" spans="7:9">
      <c r="G318" s="5"/>
      <c r="I318"/>
    </row>
    <row r="319" spans="7:9">
      <c r="G319" s="5"/>
      <c r="I319"/>
    </row>
    <row r="320" spans="7:9">
      <c r="G320" s="5"/>
      <c r="I320"/>
    </row>
    <row r="321" spans="7:9">
      <c r="G321" s="5"/>
      <c r="I321"/>
    </row>
    <row r="322" spans="7:9">
      <c r="G322" s="5"/>
      <c r="I322"/>
    </row>
    <row r="323" spans="7:9">
      <c r="G323" s="5"/>
      <c r="I323"/>
    </row>
    <row r="324" spans="7:9">
      <c r="G324" s="5"/>
      <c r="I324"/>
    </row>
    <row r="325" spans="7:9">
      <c r="G325" s="5"/>
      <c r="I325"/>
    </row>
    <row r="326" spans="7:9">
      <c r="G326" s="5"/>
      <c r="I326"/>
    </row>
    <row r="327" spans="7:9">
      <c r="G327" s="5"/>
      <c r="I327"/>
    </row>
    <row r="328" spans="7:9">
      <c r="G328" s="5"/>
      <c r="I328"/>
    </row>
    <row r="329" spans="7:9">
      <c r="G329" s="5"/>
      <c r="I329"/>
    </row>
    <row r="330" spans="7:9">
      <c r="G330" s="5"/>
      <c r="I330"/>
    </row>
    <row r="331" spans="7:9">
      <c r="G331" s="5"/>
      <c r="I331"/>
    </row>
    <row r="332" spans="7:9">
      <c r="G332" s="5"/>
      <c r="I332"/>
    </row>
    <row r="333" spans="7:9">
      <c r="G333" s="5"/>
      <c r="I333"/>
    </row>
    <row r="334" spans="7:9">
      <c r="G334" s="5"/>
      <c r="I334"/>
    </row>
    <row r="335" spans="7:9">
      <c r="G335" s="5"/>
      <c r="I335"/>
    </row>
    <row r="336" spans="7:9">
      <c r="G336" s="5"/>
      <c r="I336"/>
    </row>
    <row r="337" spans="7:9">
      <c r="G337" s="5"/>
      <c r="I337"/>
    </row>
    <row r="338" spans="7:9">
      <c r="G338" s="5"/>
      <c r="I338"/>
    </row>
    <row r="339" spans="7:9">
      <c r="G339" s="5"/>
      <c r="I339"/>
    </row>
    <row r="340" spans="7:9">
      <c r="G340" s="5"/>
      <c r="I340"/>
    </row>
    <row r="341" spans="7:9">
      <c r="G341" s="5"/>
      <c r="I341"/>
    </row>
    <row r="342" spans="7:9">
      <c r="G342" s="5"/>
      <c r="I342"/>
    </row>
    <row r="343" spans="7:9">
      <c r="G343" s="5"/>
      <c r="I343"/>
    </row>
    <row r="344" spans="7:9">
      <c r="G344" s="5"/>
      <c r="I344"/>
    </row>
    <row r="345" spans="7:9">
      <c r="G345" s="5"/>
      <c r="I345"/>
    </row>
    <row r="346" spans="7:9">
      <c r="G346" s="5"/>
      <c r="I346"/>
    </row>
    <row r="347" spans="7:9">
      <c r="G347" s="5"/>
      <c r="I347"/>
    </row>
    <row r="348" spans="7:9">
      <c r="G348" s="5"/>
      <c r="I348"/>
    </row>
    <row r="349" spans="7:9">
      <c r="G349" s="5"/>
      <c r="I349"/>
    </row>
    <row r="350" spans="7:9">
      <c r="G350" s="5"/>
      <c r="I350"/>
    </row>
    <row r="351" spans="7:9">
      <c r="G351" s="5"/>
      <c r="I351"/>
    </row>
    <row r="352" spans="7:9">
      <c r="G352" s="5"/>
      <c r="I352"/>
    </row>
    <row r="353" spans="7:9">
      <c r="G353" s="5"/>
      <c r="I353"/>
    </row>
    <row r="354" spans="7:9">
      <c r="G354" s="5"/>
      <c r="I354"/>
    </row>
    <row r="355" spans="7:9">
      <c r="G355" s="5"/>
      <c r="I355"/>
    </row>
    <row r="356" spans="7:9">
      <c r="G356" s="5"/>
      <c r="I356"/>
    </row>
    <row r="357" spans="7:9">
      <c r="G357" s="5"/>
      <c r="I357"/>
    </row>
    <row r="358" spans="7:9">
      <c r="G358" s="5"/>
      <c r="I358"/>
    </row>
    <row r="359" spans="7:9">
      <c r="G359" s="5"/>
      <c r="I359"/>
    </row>
    <row r="360" spans="7:9">
      <c r="G360" s="5"/>
      <c r="I360"/>
    </row>
    <row r="361" spans="7:9">
      <c r="G361" s="5"/>
      <c r="I361"/>
    </row>
    <row r="362" spans="7:9">
      <c r="G362" s="5"/>
      <c r="I362"/>
    </row>
    <row r="363" spans="7:9">
      <c r="G363" s="5"/>
      <c r="I363"/>
    </row>
    <row r="364" spans="7:9">
      <c r="G364" s="5"/>
      <c r="I364"/>
    </row>
    <row r="365" spans="7:9">
      <c r="G365" s="5"/>
      <c r="I365"/>
    </row>
    <row r="366" spans="7:9">
      <c r="G366" s="5"/>
      <c r="I366"/>
    </row>
    <row r="367" spans="7:9">
      <c r="G367" s="5"/>
      <c r="I367"/>
    </row>
    <row r="368" spans="7:9">
      <c r="G368" s="5"/>
      <c r="I368"/>
    </row>
    <row r="369" spans="7:9">
      <c r="G369" s="5"/>
      <c r="I369"/>
    </row>
    <row r="370" spans="7:9">
      <c r="G370" s="5"/>
      <c r="I370"/>
    </row>
    <row r="371" spans="7:9">
      <c r="G371" s="5"/>
      <c r="I371"/>
    </row>
    <row r="372" spans="7:9">
      <c r="G372" s="5"/>
      <c r="I372"/>
    </row>
    <row r="373" spans="7:9">
      <c r="G373" s="5"/>
      <c r="I373"/>
    </row>
    <row r="374" spans="7:9">
      <c r="G374" s="5"/>
      <c r="I374"/>
    </row>
    <row r="375" spans="7:9">
      <c r="G375" s="5"/>
      <c r="I375"/>
    </row>
    <row r="376" spans="7:9">
      <c r="G376" s="5"/>
      <c r="I376"/>
    </row>
    <row r="377" spans="7:9">
      <c r="G377" s="5"/>
      <c r="I377"/>
    </row>
    <row r="378" spans="7:9">
      <c r="G378" s="5"/>
      <c r="I378"/>
    </row>
    <row r="379" spans="7:9">
      <c r="G379" s="5"/>
      <c r="I379"/>
    </row>
    <row r="380" spans="7:9">
      <c r="G380" s="5"/>
      <c r="I380"/>
    </row>
    <row r="381" spans="7:9">
      <c r="G381" s="5"/>
      <c r="I381"/>
    </row>
    <row r="382" spans="7:9">
      <c r="G382" s="5"/>
      <c r="I382"/>
    </row>
    <row r="383" spans="7:9">
      <c r="G383" s="5"/>
      <c r="I383"/>
    </row>
    <row r="384" spans="7:9">
      <c r="G384" s="5"/>
      <c r="I384"/>
    </row>
    <row r="385" spans="7:9">
      <c r="G385" s="5"/>
      <c r="I385"/>
    </row>
    <row r="386" spans="7:9">
      <c r="G386" s="5"/>
      <c r="I386"/>
    </row>
    <row r="387" spans="7:9">
      <c r="G387" s="5"/>
      <c r="I387"/>
    </row>
    <row r="388" spans="7:9">
      <c r="G388" s="5"/>
      <c r="I388"/>
    </row>
    <row r="389" spans="7:9">
      <c r="G389" s="5"/>
      <c r="I389"/>
    </row>
    <row r="390" spans="7:9">
      <c r="G390" s="5"/>
      <c r="I390"/>
    </row>
    <row r="391" spans="7:9">
      <c r="G391" s="5"/>
      <c r="I391"/>
    </row>
    <row r="392" spans="7:9">
      <c r="G392" s="5"/>
      <c r="I392"/>
    </row>
    <row r="393" spans="7:9">
      <c r="G393" s="5"/>
      <c r="I393"/>
    </row>
    <row r="394" spans="7:9">
      <c r="G394" s="5"/>
      <c r="I394"/>
    </row>
    <row r="395" spans="7:9">
      <c r="G395" s="5"/>
      <c r="I395"/>
    </row>
    <row r="396" spans="7:9">
      <c r="G396" s="5"/>
      <c r="I396"/>
    </row>
    <row r="397" spans="7:9">
      <c r="G397" s="5"/>
      <c r="I397"/>
    </row>
    <row r="398" spans="7:9">
      <c r="G398" s="5"/>
      <c r="I398"/>
    </row>
    <row r="399" spans="7:9">
      <c r="G399" s="5"/>
      <c r="I399"/>
    </row>
    <row r="400" spans="7:9">
      <c r="G400" s="5"/>
      <c r="I400"/>
    </row>
    <row r="401" spans="7:9">
      <c r="G401" s="5"/>
      <c r="I401"/>
    </row>
    <row r="402" spans="7:9">
      <c r="G402" s="5"/>
      <c r="I402"/>
    </row>
    <row r="403" spans="7:9">
      <c r="G403" s="5"/>
      <c r="I403"/>
    </row>
    <row r="404" spans="7:9">
      <c r="G404" s="5"/>
      <c r="I404"/>
    </row>
    <row r="405" spans="7:9">
      <c r="G405" s="5"/>
      <c r="I405"/>
    </row>
    <row r="406" spans="7:9">
      <c r="G406" s="5"/>
      <c r="I406"/>
    </row>
    <row r="407" spans="7:9">
      <c r="G407" s="5"/>
      <c r="I407"/>
    </row>
    <row r="408" spans="7:9">
      <c r="G408" s="5"/>
      <c r="I408"/>
    </row>
    <row r="409" spans="7:9">
      <c r="G409" s="5"/>
      <c r="I409"/>
    </row>
    <row r="410" spans="7:9">
      <c r="G410" s="5"/>
      <c r="I410"/>
    </row>
    <row r="411" spans="7:9">
      <c r="G411" s="5"/>
      <c r="I411"/>
    </row>
    <row r="412" spans="7:9">
      <c r="G412" s="5"/>
      <c r="I412"/>
    </row>
    <row r="413" spans="7:9">
      <c r="G413" s="5"/>
      <c r="I413"/>
    </row>
    <row r="414" spans="7:9">
      <c r="G414" s="5"/>
      <c r="I414"/>
    </row>
    <row r="415" spans="7:9">
      <c r="G415" s="5"/>
      <c r="I415"/>
    </row>
    <row r="416" spans="7:9">
      <c r="G416" s="5"/>
      <c r="I416"/>
    </row>
    <row r="417" spans="7:9">
      <c r="G417" s="5"/>
      <c r="I417"/>
    </row>
    <row r="418" spans="7:9">
      <c r="G418" s="5"/>
      <c r="I418"/>
    </row>
    <row r="419" spans="7:9">
      <c r="G419" s="5"/>
      <c r="I419"/>
    </row>
    <row r="420" spans="7:9">
      <c r="G420" s="5"/>
      <c r="I420"/>
    </row>
    <row r="421" spans="7:9">
      <c r="G421" s="5"/>
      <c r="I421"/>
    </row>
    <row r="422" spans="7:9">
      <c r="G422" s="5"/>
      <c r="I422"/>
    </row>
    <row r="423" spans="7:9">
      <c r="G423" s="5"/>
      <c r="I423"/>
    </row>
    <row r="424" spans="7:9">
      <c r="G424" s="5"/>
      <c r="I424"/>
    </row>
    <row r="425" spans="7:9">
      <c r="G425" s="5"/>
      <c r="I425"/>
    </row>
    <row r="426" spans="7:9">
      <c r="G426" s="5"/>
      <c r="I426"/>
    </row>
    <row r="427" spans="7:9">
      <c r="G427" s="5"/>
      <c r="I427"/>
    </row>
    <row r="428" spans="7:9">
      <c r="G428" s="5"/>
      <c r="I428"/>
    </row>
    <row r="429" spans="7:9">
      <c r="G429" s="5"/>
      <c r="I429"/>
    </row>
    <row r="430" spans="7:9">
      <c r="G430" s="5"/>
      <c r="I430"/>
    </row>
    <row r="431" spans="7:9">
      <c r="G431" s="5"/>
      <c r="I431"/>
    </row>
    <row r="432" spans="7:9">
      <c r="G432" s="5"/>
      <c r="I432"/>
    </row>
    <row r="433" spans="7:9">
      <c r="G433" s="5"/>
      <c r="I433"/>
    </row>
    <row r="434" spans="7:9">
      <c r="G434" s="5"/>
      <c r="I434"/>
    </row>
    <row r="435" spans="7:9">
      <c r="G435" s="5"/>
      <c r="I435"/>
    </row>
    <row r="436" spans="7:9">
      <c r="G436" s="5"/>
      <c r="I436"/>
    </row>
    <row r="437" spans="7:9">
      <c r="G437" s="5"/>
      <c r="I437"/>
    </row>
    <row r="438" spans="7:9">
      <c r="G438" s="5"/>
      <c r="I438"/>
    </row>
    <row r="439" spans="7:9">
      <c r="G439" s="5"/>
      <c r="I439"/>
    </row>
    <row r="440" spans="7:9">
      <c r="G440" s="5"/>
      <c r="I440"/>
    </row>
    <row r="441" spans="7:9">
      <c r="G441" s="5"/>
      <c r="I441"/>
    </row>
    <row r="442" spans="7:9">
      <c r="G442" s="5"/>
      <c r="I442"/>
    </row>
    <row r="443" spans="7:9">
      <c r="G443" s="5"/>
      <c r="I443"/>
    </row>
    <row r="444" spans="7:9">
      <c r="G444" s="5"/>
      <c r="I444"/>
    </row>
    <row r="445" spans="7:9">
      <c r="G445" s="5"/>
      <c r="I445"/>
    </row>
    <row r="446" spans="7:9">
      <c r="G446" s="5"/>
      <c r="I446"/>
    </row>
    <row r="447" spans="7:9">
      <c r="G447" s="5"/>
      <c r="I447"/>
    </row>
    <row r="448" spans="7:9">
      <c r="G448" s="5"/>
      <c r="I448"/>
    </row>
    <row r="449" spans="7:9">
      <c r="G449" s="5"/>
      <c r="I449"/>
    </row>
    <row r="450" spans="7:9">
      <c r="G450" s="5"/>
      <c r="I450"/>
    </row>
    <row r="451" spans="7:9">
      <c r="G451" s="5"/>
      <c r="I451"/>
    </row>
    <row r="452" spans="7:9">
      <c r="G452" s="5"/>
      <c r="I452"/>
    </row>
    <row r="453" spans="7:9">
      <c r="G453" s="5"/>
      <c r="I453"/>
    </row>
    <row r="454" spans="7:9">
      <c r="G454" s="5"/>
      <c r="I454"/>
    </row>
    <row r="455" spans="7:9">
      <c r="G455" s="5"/>
      <c r="I455"/>
    </row>
    <row r="456" spans="7:9">
      <c r="G456" s="5"/>
      <c r="I456"/>
    </row>
    <row r="457" spans="7:9">
      <c r="G457" s="5"/>
      <c r="I457"/>
    </row>
    <row r="458" spans="7:9">
      <c r="G458" s="5"/>
      <c r="I458"/>
    </row>
    <row r="459" spans="7:9">
      <c r="G459" s="5"/>
      <c r="I459"/>
    </row>
    <row r="460" spans="7:9">
      <c r="G460" s="5"/>
      <c r="I460"/>
    </row>
    <row r="461" spans="7:9">
      <c r="G461" s="5"/>
      <c r="I461"/>
    </row>
    <row r="462" spans="7:9">
      <c r="G462" s="5"/>
      <c r="I462"/>
    </row>
    <row r="463" spans="7:9">
      <c r="G463" s="5"/>
      <c r="I463"/>
    </row>
    <row r="464" spans="7:9">
      <c r="G464" s="5"/>
      <c r="I464"/>
    </row>
    <row r="465" spans="7:9">
      <c r="G465" s="5"/>
      <c r="I465"/>
    </row>
    <row r="466" spans="7:9">
      <c r="G466" s="5"/>
      <c r="I466"/>
    </row>
    <row r="467" spans="7:9">
      <c r="G467" s="5"/>
      <c r="I467"/>
    </row>
    <row r="468" spans="7:9">
      <c r="G468" s="5"/>
      <c r="I468"/>
    </row>
    <row r="469" spans="7:9">
      <c r="G469" s="5"/>
      <c r="I469"/>
    </row>
    <row r="470" spans="7:9">
      <c r="G470" s="5"/>
      <c r="I470"/>
    </row>
    <row r="471" spans="7:9">
      <c r="G471" s="5"/>
      <c r="I471"/>
    </row>
    <row r="472" spans="7:9">
      <c r="G472" s="5"/>
      <c r="I472"/>
    </row>
    <row r="473" spans="7:9">
      <c r="G473" s="5"/>
      <c r="I473"/>
    </row>
    <row r="474" spans="7:9">
      <c r="G474" s="5"/>
      <c r="I474"/>
    </row>
    <row r="475" spans="7:9">
      <c r="G475" s="5"/>
      <c r="I475"/>
    </row>
    <row r="476" spans="7:9">
      <c r="G476" s="5"/>
      <c r="I476"/>
    </row>
    <row r="477" spans="7:9">
      <c r="G477" s="5"/>
      <c r="I477"/>
    </row>
    <row r="478" spans="7:9">
      <c r="G478" s="5"/>
      <c r="I478"/>
    </row>
    <row r="479" spans="7:9">
      <c r="G479" s="5"/>
      <c r="I479"/>
    </row>
    <row r="480" spans="7:9">
      <c r="G480" s="5"/>
      <c r="I480"/>
    </row>
    <row r="481" spans="7:9">
      <c r="G481" s="5"/>
      <c r="I481"/>
    </row>
    <row r="482" spans="7:9">
      <c r="G482" s="5"/>
      <c r="I482"/>
    </row>
    <row r="483" spans="7:9">
      <c r="G483" s="5"/>
      <c r="I483"/>
    </row>
    <row r="484" spans="7:9">
      <c r="G484" s="5"/>
      <c r="I484"/>
    </row>
    <row r="485" spans="7:9">
      <c r="G485" s="5"/>
      <c r="I485"/>
    </row>
    <row r="486" spans="7:9">
      <c r="G486" s="5"/>
      <c r="I486"/>
    </row>
    <row r="487" spans="7:9">
      <c r="G487" s="5"/>
      <c r="I487"/>
    </row>
    <row r="488" spans="7:9">
      <c r="G488" s="5"/>
      <c r="I488"/>
    </row>
    <row r="489" spans="7:9">
      <c r="G489" s="5"/>
      <c r="I489"/>
    </row>
    <row r="490" spans="7:9">
      <c r="G490" s="5"/>
      <c r="I490"/>
    </row>
    <row r="491" spans="7:9">
      <c r="G491" s="5"/>
      <c r="I491"/>
    </row>
    <row r="492" spans="7:9">
      <c r="G492" s="5"/>
      <c r="I492"/>
    </row>
    <row r="493" spans="7:9">
      <c r="G493" s="5"/>
      <c r="I493"/>
    </row>
    <row r="494" spans="7:9">
      <c r="G494" s="5"/>
      <c r="I494"/>
    </row>
    <row r="495" spans="7:9">
      <c r="G495" s="5"/>
      <c r="I495"/>
    </row>
    <row r="496" spans="7:9">
      <c r="G496" s="5"/>
      <c r="I496"/>
    </row>
    <row r="497" spans="7:9">
      <c r="G497" s="5"/>
      <c r="I497"/>
    </row>
    <row r="498" spans="7:9">
      <c r="G498" s="5"/>
      <c r="I498"/>
    </row>
    <row r="499" spans="7:9">
      <c r="G499" s="5"/>
      <c r="I499"/>
    </row>
    <row r="500" spans="7:9">
      <c r="G500" s="5"/>
      <c r="I500"/>
    </row>
    <row r="501" spans="7:9">
      <c r="G501" s="5"/>
      <c r="I501"/>
    </row>
    <row r="502" spans="7:9">
      <c r="G502" s="5"/>
      <c r="I502"/>
    </row>
    <row r="503" spans="7:9">
      <c r="G503" s="5"/>
      <c r="I503"/>
    </row>
    <row r="504" spans="7:9">
      <c r="G504" s="5"/>
      <c r="I504"/>
    </row>
    <row r="505" spans="7:9">
      <c r="G505" s="5"/>
      <c r="I505"/>
    </row>
    <row r="506" spans="7:9">
      <c r="G506" s="5"/>
      <c r="I506"/>
    </row>
    <row r="507" spans="7:9">
      <c r="G507" s="5"/>
      <c r="I507"/>
    </row>
    <row r="508" spans="7:9">
      <c r="G508" s="5"/>
      <c r="I508"/>
    </row>
    <row r="509" spans="7:9">
      <c r="G509" s="5"/>
      <c r="I509"/>
    </row>
    <row r="510" spans="7:9">
      <c r="G510" s="5"/>
      <c r="I510"/>
    </row>
    <row r="511" spans="7:9">
      <c r="G511" s="5"/>
      <c r="I511"/>
    </row>
    <row r="512" spans="7:9">
      <c r="G512" s="5"/>
      <c r="I512"/>
    </row>
    <row r="513" spans="7:9">
      <c r="G513" s="5"/>
      <c r="I513"/>
    </row>
    <row r="514" spans="7:9">
      <c r="G514" s="5"/>
      <c r="I514"/>
    </row>
    <row r="515" spans="7:9">
      <c r="G515" s="5"/>
      <c r="I515"/>
    </row>
    <row r="516" spans="7:9">
      <c r="G516" s="5"/>
      <c r="I516"/>
    </row>
    <row r="517" spans="7:9">
      <c r="G517" s="5"/>
      <c r="I517"/>
    </row>
    <row r="518" spans="7:9">
      <c r="G518" s="5"/>
      <c r="I518"/>
    </row>
    <row r="519" spans="7:9">
      <c r="G519" s="5"/>
      <c r="I519"/>
    </row>
    <row r="520" spans="7:9">
      <c r="G520" s="5"/>
      <c r="I520"/>
    </row>
    <row r="521" spans="7:9">
      <c r="G521" s="5"/>
      <c r="I521"/>
    </row>
    <row r="522" spans="7:9">
      <c r="G522" s="5"/>
      <c r="I522"/>
    </row>
    <row r="523" spans="7:9">
      <c r="G523" s="5"/>
      <c r="I523"/>
    </row>
    <row r="524" spans="7:9">
      <c r="G524" s="5"/>
      <c r="I524"/>
    </row>
    <row r="525" spans="7:9">
      <c r="G525" s="5"/>
      <c r="I525"/>
    </row>
    <row r="526" spans="7:9">
      <c r="G526" s="5"/>
      <c r="I526"/>
    </row>
    <row r="527" spans="7:9">
      <c r="G527" s="5"/>
      <c r="I527"/>
    </row>
    <row r="528" spans="7:9">
      <c r="G528" s="5"/>
      <c r="I528"/>
    </row>
    <row r="529" spans="7:9">
      <c r="G529" s="5"/>
      <c r="I529"/>
    </row>
    <row r="530" spans="7:9">
      <c r="G530" s="5"/>
      <c r="I530"/>
    </row>
    <row r="531" spans="7:9">
      <c r="G531" s="5"/>
      <c r="I531"/>
    </row>
    <row r="532" spans="7:9">
      <c r="G532" s="5"/>
      <c r="I532"/>
    </row>
    <row r="533" spans="7:9">
      <c r="G533" s="5"/>
      <c r="I533"/>
    </row>
    <row r="534" spans="7:9">
      <c r="G534" s="5"/>
      <c r="I534"/>
    </row>
    <row r="535" spans="7:9">
      <c r="G535" s="5"/>
      <c r="I535"/>
    </row>
    <row r="536" spans="7:9">
      <c r="G536" s="5"/>
      <c r="I536"/>
    </row>
    <row r="537" spans="7:9">
      <c r="G537" s="5"/>
      <c r="I537"/>
    </row>
    <row r="538" spans="7:9">
      <c r="G538" s="5"/>
      <c r="I538"/>
    </row>
    <row r="539" spans="7:9">
      <c r="G539" s="5"/>
      <c r="I539"/>
    </row>
    <row r="540" spans="7:9">
      <c r="G540" s="5"/>
      <c r="I540"/>
    </row>
    <row r="541" spans="7:9">
      <c r="G541" s="5"/>
      <c r="I541"/>
    </row>
    <row r="542" spans="7:9">
      <c r="G542" s="5"/>
      <c r="I542"/>
    </row>
    <row r="543" spans="7:9">
      <c r="G543" s="5"/>
      <c r="I543"/>
    </row>
    <row r="544" spans="7:9">
      <c r="G544" s="5"/>
      <c r="I544"/>
    </row>
    <row r="545" spans="7:9">
      <c r="G545" s="5"/>
      <c r="I545"/>
    </row>
    <row r="546" spans="7:9">
      <c r="G546" s="5"/>
      <c r="I546"/>
    </row>
    <row r="547" spans="7:9">
      <c r="G547" s="5"/>
      <c r="I547"/>
    </row>
    <row r="548" spans="7:9">
      <c r="G548" s="5"/>
      <c r="I548"/>
    </row>
    <row r="549" spans="7:9">
      <c r="G549" s="5"/>
      <c r="I549"/>
    </row>
    <row r="550" spans="7:9">
      <c r="G550" s="5"/>
      <c r="I550"/>
    </row>
    <row r="551" spans="7:9">
      <c r="G551" s="5"/>
      <c r="I551"/>
    </row>
    <row r="552" spans="7:9">
      <c r="G552" s="5"/>
      <c r="I552"/>
    </row>
    <row r="553" spans="7:9">
      <c r="G553" s="5"/>
      <c r="I553"/>
    </row>
    <row r="554" spans="7:9">
      <c r="G554" s="5"/>
      <c r="I554"/>
    </row>
    <row r="555" spans="7:9">
      <c r="G555" s="5"/>
      <c r="I555"/>
    </row>
    <row r="556" spans="7:9">
      <c r="G556" s="5"/>
      <c r="I556"/>
    </row>
    <row r="557" spans="7:9">
      <c r="G557" s="5"/>
      <c r="I557"/>
    </row>
    <row r="558" spans="7:9">
      <c r="G558" s="5"/>
      <c r="I558"/>
    </row>
    <row r="559" spans="7:9">
      <c r="G559" s="5"/>
      <c r="I559"/>
    </row>
    <row r="560" spans="7:9">
      <c r="G560" s="5"/>
      <c r="I560"/>
    </row>
    <row r="561" spans="7:9">
      <c r="G561" s="5"/>
      <c r="I561"/>
    </row>
    <row r="562" spans="7:9">
      <c r="G562" s="5"/>
      <c r="I562"/>
    </row>
    <row r="563" spans="7:9">
      <c r="G563" s="5"/>
      <c r="I563"/>
    </row>
    <row r="564" spans="7:9">
      <c r="G564" s="5"/>
      <c r="I564"/>
    </row>
    <row r="565" spans="7:9">
      <c r="G565" s="5"/>
      <c r="I565"/>
    </row>
    <row r="566" spans="7:9">
      <c r="G566" s="5"/>
      <c r="I566"/>
    </row>
    <row r="567" spans="7:9">
      <c r="G567" s="5"/>
      <c r="I567"/>
    </row>
    <row r="568" spans="7:9">
      <c r="G568" s="5"/>
      <c r="I568"/>
    </row>
    <row r="569" spans="7:9">
      <c r="G569" s="5"/>
      <c r="I569"/>
    </row>
    <row r="570" spans="7:9">
      <c r="G570" s="5"/>
      <c r="I570"/>
    </row>
    <row r="571" spans="7:9">
      <c r="G571" s="5"/>
      <c r="I571"/>
    </row>
    <row r="572" spans="7:9">
      <c r="G572" s="5"/>
      <c r="I572"/>
    </row>
    <row r="573" spans="7:9">
      <c r="G573" s="5"/>
      <c r="I573"/>
    </row>
    <row r="574" spans="7:9">
      <c r="G574" s="5"/>
      <c r="I574"/>
    </row>
    <row r="575" spans="7:9">
      <c r="G575" s="5"/>
      <c r="I575"/>
    </row>
    <row r="576" spans="7:9">
      <c r="G576" s="5"/>
      <c r="I576"/>
    </row>
    <row r="577" spans="7:9">
      <c r="G577" s="5"/>
      <c r="I577"/>
    </row>
    <row r="578" spans="7:9">
      <c r="G578" s="5"/>
      <c r="I578"/>
    </row>
    <row r="579" spans="7:9">
      <c r="G579" s="5"/>
      <c r="I579"/>
    </row>
    <row r="580" spans="7:9">
      <c r="G580" s="5"/>
      <c r="I580"/>
    </row>
    <row r="581" spans="7:9">
      <c r="G581" s="5"/>
      <c r="I581"/>
    </row>
    <row r="582" spans="7:9">
      <c r="G582" s="5"/>
      <c r="I582"/>
    </row>
    <row r="583" spans="7:9">
      <c r="G583" s="5"/>
      <c r="I583"/>
    </row>
    <row r="584" spans="7:9">
      <c r="G584" s="5"/>
      <c r="I584"/>
    </row>
    <row r="585" spans="7:9">
      <c r="G585" s="5"/>
      <c r="I585"/>
    </row>
    <row r="586" spans="7:9">
      <c r="G586" s="5"/>
      <c r="I586"/>
    </row>
    <row r="587" spans="7:9">
      <c r="G587" s="5"/>
      <c r="I587"/>
    </row>
    <row r="588" spans="7:9">
      <c r="G588" s="5"/>
      <c r="I588"/>
    </row>
    <row r="589" spans="7:9">
      <c r="G589" s="5"/>
      <c r="I589"/>
    </row>
    <row r="590" spans="7:9">
      <c r="G590" s="5"/>
      <c r="I590"/>
    </row>
    <row r="591" spans="7:9">
      <c r="G591" s="5"/>
      <c r="I591"/>
    </row>
    <row r="592" spans="7:9">
      <c r="G592" s="5"/>
      <c r="I592"/>
    </row>
    <row r="593" spans="7:9">
      <c r="G593" s="5"/>
      <c r="I593"/>
    </row>
    <row r="594" spans="7:9">
      <c r="G594" s="5"/>
      <c r="I594"/>
    </row>
    <row r="595" spans="7:9">
      <c r="G595" s="5"/>
      <c r="I595"/>
    </row>
    <row r="596" spans="7:9">
      <c r="G596" s="5"/>
      <c r="I596"/>
    </row>
    <row r="597" spans="7:9">
      <c r="G597" s="5"/>
      <c r="I597"/>
    </row>
    <row r="598" spans="7:9">
      <c r="G598" s="5"/>
      <c r="I598"/>
    </row>
    <row r="599" spans="7:9">
      <c r="G599" s="5"/>
      <c r="I599"/>
    </row>
    <row r="600" spans="7:9">
      <c r="G600" s="5"/>
      <c r="I600"/>
    </row>
    <row r="601" spans="7:9">
      <c r="G601" s="5"/>
      <c r="I601"/>
    </row>
    <row r="602" spans="7:9">
      <c r="G602" s="5"/>
      <c r="I602"/>
    </row>
    <row r="603" spans="7:9">
      <c r="G603" s="5"/>
      <c r="I603"/>
    </row>
    <row r="604" spans="7:9">
      <c r="G604" s="5"/>
      <c r="I604"/>
    </row>
    <row r="605" spans="7:9">
      <c r="G605" s="5"/>
      <c r="I605"/>
    </row>
    <row r="606" spans="7:9">
      <c r="G606" s="5"/>
      <c r="I606"/>
    </row>
    <row r="607" spans="7:9">
      <c r="G607" s="5"/>
      <c r="I607"/>
    </row>
    <row r="608" spans="7:9">
      <c r="G608" s="5"/>
      <c r="I608"/>
    </row>
    <row r="609" spans="7:9">
      <c r="G609" s="5"/>
      <c r="I609"/>
    </row>
    <row r="610" spans="7:9">
      <c r="G610" s="5"/>
      <c r="I610"/>
    </row>
    <row r="611" spans="7:9">
      <c r="G611" s="5"/>
      <c r="I611"/>
    </row>
    <row r="612" spans="7:9">
      <c r="G612" s="5"/>
      <c r="I612"/>
    </row>
    <row r="613" spans="7:9">
      <c r="G613" s="5"/>
      <c r="I613"/>
    </row>
    <row r="614" spans="7:9">
      <c r="G614" s="5"/>
      <c r="I614"/>
    </row>
    <row r="615" spans="7:9">
      <c r="G615" s="5"/>
      <c r="I615"/>
    </row>
    <row r="616" spans="7:9">
      <c r="G616" s="5"/>
      <c r="I616"/>
    </row>
    <row r="617" spans="7:9">
      <c r="G617" s="5"/>
      <c r="I617"/>
    </row>
    <row r="618" spans="7:9">
      <c r="G618" s="5"/>
      <c r="I618"/>
    </row>
    <row r="619" spans="7:9">
      <c r="G619" s="5"/>
      <c r="I619"/>
    </row>
    <row r="620" spans="7:9">
      <c r="G620" s="5"/>
      <c r="I620"/>
    </row>
    <row r="621" spans="7:9">
      <c r="G621" s="5"/>
      <c r="I621"/>
    </row>
    <row r="622" spans="7:9">
      <c r="G622" s="5"/>
      <c r="I622"/>
    </row>
    <row r="623" spans="7:9">
      <c r="G623" s="5"/>
      <c r="I623"/>
    </row>
    <row r="624" spans="7:9">
      <c r="G624" s="5"/>
      <c r="I624"/>
    </row>
    <row r="625" spans="7:9">
      <c r="G625" s="5"/>
      <c r="I625"/>
    </row>
    <row r="626" spans="7:9">
      <c r="G626" s="5"/>
      <c r="I626"/>
    </row>
    <row r="627" spans="7:9">
      <c r="G627" s="5"/>
      <c r="I627"/>
    </row>
    <row r="628" spans="7:9">
      <c r="G628" s="5"/>
      <c r="I628"/>
    </row>
    <row r="629" spans="7:9">
      <c r="G629" s="5"/>
      <c r="I629"/>
    </row>
    <row r="630" spans="7:9">
      <c r="G630" s="5"/>
      <c r="I630"/>
    </row>
    <row r="631" spans="7:9">
      <c r="G631" s="5"/>
      <c r="I631"/>
    </row>
    <row r="632" spans="7:9">
      <c r="G632" s="5"/>
      <c r="I632"/>
    </row>
    <row r="633" spans="7:9">
      <c r="G633" s="5"/>
      <c r="I633"/>
    </row>
    <row r="634" spans="7:9">
      <c r="G634" s="5"/>
      <c r="I634"/>
    </row>
    <row r="635" spans="7:9">
      <c r="G635" s="5"/>
      <c r="I635"/>
    </row>
    <row r="636" spans="7:9">
      <c r="G636" s="5"/>
      <c r="I636"/>
    </row>
    <row r="637" spans="7:9">
      <c r="G637" s="5"/>
      <c r="I637"/>
    </row>
    <row r="638" spans="7:9">
      <c r="G638" s="5"/>
      <c r="I638"/>
    </row>
    <row r="639" spans="7:9">
      <c r="G639" s="5"/>
      <c r="I639"/>
    </row>
    <row r="640" spans="7:9">
      <c r="G640" s="5"/>
      <c r="I640"/>
    </row>
    <row r="641" spans="7:9">
      <c r="G641" s="5"/>
      <c r="I641"/>
    </row>
    <row r="642" spans="7:9">
      <c r="G642" s="5"/>
      <c r="I642"/>
    </row>
    <row r="643" spans="7:9">
      <c r="G643" s="5"/>
      <c r="I643"/>
    </row>
    <row r="644" spans="7:9">
      <c r="G644" s="5"/>
      <c r="I644"/>
    </row>
    <row r="645" spans="7:9">
      <c r="G645" s="5"/>
      <c r="I645"/>
    </row>
    <row r="646" spans="7:9">
      <c r="G646" s="5"/>
      <c r="I646"/>
    </row>
    <row r="647" spans="7:9">
      <c r="G647" s="5"/>
      <c r="I647"/>
    </row>
    <row r="648" spans="7:9">
      <c r="G648" s="5"/>
      <c r="I648"/>
    </row>
    <row r="649" spans="7:9">
      <c r="G649" s="5"/>
      <c r="I649"/>
    </row>
    <row r="650" spans="7:9">
      <c r="G650" s="5"/>
      <c r="I650"/>
    </row>
    <row r="651" spans="7:9">
      <c r="G651" s="5"/>
      <c r="I651"/>
    </row>
    <row r="652" spans="7:9">
      <c r="G652" s="5"/>
      <c r="I652"/>
    </row>
    <row r="653" spans="7:9">
      <c r="G653" s="5"/>
      <c r="I653"/>
    </row>
    <row r="654" spans="7:9">
      <c r="G654" s="5"/>
      <c r="I654"/>
    </row>
    <row r="655" spans="7:9">
      <c r="G655" s="5"/>
      <c r="I655"/>
    </row>
    <row r="656" spans="7:9">
      <c r="G656" s="5"/>
      <c r="I656"/>
    </row>
    <row r="657" spans="7:9">
      <c r="G657" s="5"/>
      <c r="I657"/>
    </row>
    <row r="658" spans="7:9">
      <c r="G658" s="5"/>
      <c r="I658"/>
    </row>
    <row r="659" spans="7:9">
      <c r="G659" s="5"/>
      <c r="I659"/>
    </row>
    <row r="660" spans="7:9">
      <c r="G660" s="5"/>
      <c r="I660"/>
    </row>
    <row r="661" spans="7:9">
      <c r="G661" s="5"/>
      <c r="I661"/>
    </row>
    <row r="662" spans="7:9">
      <c r="G662" s="5"/>
      <c r="I662"/>
    </row>
    <row r="663" spans="7:9">
      <c r="G663" s="5"/>
      <c r="I663"/>
    </row>
    <row r="664" spans="7:9">
      <c r="G664" s="5"/>
      <c r="I664"/>
    </row>
    <row r="665" spans="7:9">
      <c r="G665" s="5"/>
      <c r="I665"/>
    </row>
    <row r="666" spans="7:9">
      <c r="G666" s="5"/>
      <c r="I666"/>
    </row>
    <row r="667" spans="7:9">
      <c r="G667" s="5"/>
      <c r="I667"/>
    </row>
    <row r="668" spans="7:9">
      <c r="G668" s="5"/>
      <c r="I668"/>
    </row>
    <row r="669" spans="7:9">
      <c r="G669" s="5"/>
      <c r="I669"/>
    </row>
    <row r="670" spans="7:9">
      <c r="G670" s="5"/>
      <c r="I670"/>
    </row>
    <row r="671" spans="7:9">
      <c r="G671" s="5"/>
      <c r="I671"/>
    </row>
    <row r="672" spans="7:9">
      <c r="G672" s="5"/>
      <c r="I672"/>
    </row>
    <row r="673" spans="7:9">
      <c r="G673" s="5"/>
      <c r="I673"/>
    </row>
    <row r="674" spans="7:9">
      <c r="G674" s="5"/>
      <c r="I674"/>
    </row>
    <row r="675" spans="7:9">
      <c r="G675" s="5"/>
      <c r="I675"/>
    </row>
    <row r="676" spans="7:9">
      <c r="G676" s="5"/>
      <c r="I676"/>
    </row>
    <row r="677" spans="7:9">
      <c r="G677" s="5"/>
      <c r="I677"/>
    </row>
    <row r="678" spans="7:9">
      <c r="G678" s="5"/>
      <c r="I678"/>
    </row>
    <row r="679" spans="7:9">
      <c r="G679" s="5"/>
      <c r="I679"/>
    </row>
    <row r="680" spans="7:9">
      <c r="G680" s="5"/>
      <c r="I680"/>
    </row>
    <row r="681" spans="7:9">
      <c r="G681" s="5"/>
      <c r="I681"/>
    </row>
    <row r="682" spans="7:9">
      <c r="G682" s="5"/>
      <c r="I682"/>
    </row>
    <row r="683" spans="7:9">
      <c r="G683" s="5"/>
      <c r="I683"/>
    </row>
    <row r="684" spans="7:9">
      <c r="G684" s="5"/>
      <c r="I684"/>
    </row>
    <row r="685" spans="7:9">
      <c r="G685" s="5"/>
      <c r="I685"/>
    </row>
    <row r="686" spans="7:9">
      <c r="G686" s="5"/>
      <c r="I686"/>
    </row>
    <row r="687" spans="7:9">
      <c r="G687" s="5"/>
      <c r="I687"/>
    </row>
    <row r="688" spans="7:9">
      <c r="G688" s="5"/>
      <c r="I688"/>
    </row>
    <row r="689" spans="7:9">
      <c r="G689" s="5"/>
      <c r="I689"/>
    </row>
    <row r="690" spans="7:9">
      <c r="G690" s="5"/>
      <c r="I690"/>
    </row>
    <row r="691" spans="7:9">
      <c r="G691" s="5"/>
      <c r="I691"/>
    </row>
    <row r="692" spans="7:9">
      <c r="G692" s="5"/>
      <c r="I692"/>
    </row>
    <row r="693" spans="7:9">
      <c r="G693" s="5"/>
      <c r="I693"/>
    </row>
    <row r="694" spans="7:9">
      <c r="G694" s="5"/>
      <c r="I694"/>
    </row>
    <row r="695" spans="7:9">
      <c r="G695" s="5"/>
      <c r="I695"/>
    </row>
    <row r="696" spans="7:9">
      <c r="G696" s="5"/>
      <c r="I696"/>
    </row>
    <row r="697" spans="7:9">
      <c r="G697" s="5"/>
      <c r="I697"/>
    </row>
    <row r="698" spans="7:9">
      <c r="G698" s="5"/>
      <c r="I698"/>
    </row>
    <row r="699" spans="7:9">
      <c r="G699" s="5"/>
      <c r="I699"/>
    </row>
    <row r="700" spans="7:9">
      <c r="G700" s="5"/>
      <c r="I700"/>
    </row>
    <row r="701" spans="7:9">
      <c r="G701" s="5"/>
      <c r="I701"/>
    </row>
    <row r="702" spans="7:9">
      <c r="G702" s="5"/>
      <c r="I702"/>
    </row>
    <row r="703" spans="7:9">
      <c r="G703" s="5"/>
      <c r="I703"/>
    </row>
    <row r="704" spans="7:9">
      <c r="G704" s="5"/>
      <c r="I704"/>
    </row>
    <row r="705" spans="7:9">
      <c r="G705" s="5"/>
      <c r="I705"/>
    </row>
    <row r="706" spans="7:9">
      <c r="G706" s="5"/>
      <c r="I706"/>
    </row>
    <row r="707" spans="7:9">
      <c r="G707" s="5"/>
      <c r="I707"/>
    </row>
    <row r="708" spans="7:9">
      <c r="G708" s="5"/>
      <c r="I708"/>
    </row>
    <row r="709" spans="7:9">
      <c r="G709" s="5"/>
      <c r="I709"/>
    </row>
    <row r="710" spans="7:9">
      <c r="G710" s="5"/>
      <c r="I710"/>
    </row>
    <row r="711" spans="7:9">
      <c r="G711" s="5"/>
      <c r="I711"/>
    </row>
    <row r="712" spans="7:9">
      <c r="G712" s="5"/>
      <c r="I712"/>
    </row>
    <row r="713" spans="7:9">
      <c r="G713" s="5"/>
      <c r="I713"/>
    </row>
    <row r="714" spans="7:9">
      <c r="G714" s="5"/>
      <c r="I714"/>
    </row>
    <row r="715" spans="7:9">
      <c r="G715" s="5"/>
      <c r="I715"/>
    </row>
    <row r="716" spans="7:9">
      <c r="G716" s="5"/>
      <c r="I716"/>
    </row>
    <row r="717" spans="7:9">
      <c r="G717" s="5"/>
      <c r="I717"/>
    </row>
    <row r="718" spans="7:9">
      <c r="G718" s="5"/>
      <c r="I718"/>
    </row>
    <row r="719" spans="7:9">
      <c r="G719" s="5"/>
      <c r="I719"/>
    </row>
    <row r="720" spans="7:9">
      <c r="G720" s="5"/>
      <c r="I720"/>
    </row>
    <row r="721" spans="7:9">
      <c r="G721" s="5"/>
      <c r="I721"/>
    </row>
    <row r="722" spans="7:9">
      <c r="G722" s="5"/>
      <c r="I722"/>
    </row>
    <row r="723" spans="7:9">
      <c r="G723" s="5"/>
      <c r="I723"/>
    </row>
    <row r="724" spans="7:9">
      <c r="G724" s="5"/>
      <c r="I724"/>
    </row>
    <row r="725" spans="7:9">
      <c r="G725" s="5"/>
      <c r="I725"/>
    </row>
    <row r="726" spans="7:9">
      <c r="G726" s="5"/>
      <c r="I726"/>
    </row>
    <row r="727" spans="7:9">
      <c r="G727" s="5"/>
      <c r="I727"/>
    </row>
    <row r="728" spans="7:9">
      <c r="G728" s="5"/>
      <c r="I728"/>
    </row>
    <row r="729" spans="7:9">
      <c r="G729" s="5"/>
      <c r="I729"/>
    </row>
    <row r="730" spans="7:9">
      <c r="G730" s="5"/>
      <c r="I730"/>
    </row>
    <row r="731" spans="7:9">
      <c r="G731" s="5"/>
      <c r="I731"/>
    </row>
    <row r="732" spans="7:9">
      <c r="G732" s="5"/>
      <c r="I732"/>
    </row>
    <row r="733" spans="7:9">
      <c r="G733" s="5"/>
      <c r="I733"/>
    </row>
    <row r="734" spans="7:9">
      <c r="G734" s="5"/>
      <c r="I734"/>
    </row>
    <row r="735" spans="7:9">
      <c r="G735" s="5"/>
      <c r="I735"/>
    </row>
    <row r="736" spans="7:9">
      <c r="G736" s="5"/>
      <c r="I736"/>
    </row>
    <row r="737" spans="7:9">
      <c r="G737" s="5"/>
      <c r="I737"/>
    </row>
    <row r="738" spans="7:9">
      <c r="G738" s="5"/>
      <c r="I738"/>
    </row>
    <row r="739" spans="7:9">
      <c r="G739" s="5"/>
      <c r="I739"/>
    </row>
    <row r="740" spans="7:9">
      <c r="G740" s="5"/>
      <c r="I740"/>
    </row>
    <row r="741" spans="7:9">
      <c r="G741" s="5"/>
      <c r="I741"/>
    </row>
    <row r="742" spans="7:9">
      <c r="G742" s="5"/>
      <c r="I742"/>
    </row>
    <row r="743" spans="7:9">
      <c r="G743" s="5"/>
      <c r="I743"/>
    </row>
    <row r="744" spans="7:9">
      <c r="G744" s="5"/>
      <c r="I744"/>
    </row>
    <row r="745" spans="7:9">
      <c r="G745" s="5"/>
      <c r="I745"/>
    </row>
    <row r="746" spans="7:9">
      <c r="G746" s="5"/>
      <c r="I746"/>
    </row>
    <row r="747" spans="7:9">
      <c r="G747" s="5"/>
      <c r="I747"/>
    </row>
    <row r="748" spans="7:9">
      <c r="G748" s="5"/>
      <c r="I748"/>
    </row>
    <row r="749" spans="7:9">
      <c r="G749" s="5"/>
      <c r="I749"/>
    </row>
    <row r="750" spans="7:9">
      <c r="G750" s="5"/>
      <c r="I750"/>
    </row>
    <row r="751" spans="7:9">
      <c r="G751" s="5"/>
      <c r="I751"/>
    </row>
    <row r="752" spans="7:9">
      <c r="G752" s="5"/>
      <c r="I752"/>
    </row>
    <row r="753" spans="7:9">
      <c r="G753" s="5"/>
      <c r="I753"/>
    </row>
    <row r="754" spans="7:9">
      <c r="G754" s="5"/>
      <c r="I754"/>
    </row>
    <row r="755" spans="7:9">
      <c r="G755" s="5"/>
      <c r="I755"/>
    </row>
    <row r="756" spans="7:9">
      <c r="G756" s="5"/>
      <c r="I756"/>
    </row>
    <row r="757" spans="7:9">
      <c r="G757" s="5"/>
      <c r="I757"/>
    </row>
    <row r="758" spans="7:9">
      <c r="G758" s="5"/>
      <c r="I758"/>
    </row>
    <row r="759" spans="7:9">
      <c r="G759" s="5"/>
      <c r="I759"/>
    </row>
    <row r="760" spans="7:9">
      <c r="G760" s="5"/>
      <c r="I760"/>
    </row>
    <row r="761" spans="7:9">
      <c r="G761" s="5"/>
      <c r="I761"/>
    </row>
    <row r="762" spans="7:9">
      <c r="G762" s="5"/>
      <c r="I762"/>
    </row>
    <row r="763" spans="7:9">
      <c r="G763" s="5"/>
      <c r="I763"/>
    </row>
    <row r="764" spans="7:9">
      <c r="G764" s="5"/>
      <c r="I764"/>
    </row>
    <row r="765" spans="7:9">
      <c r="G765" s="5"/>
      <c r="I765"/>
    </row>
    <row r="766" spans="7:9">
      <c r="G766" s="5"/>
      <c r="I766"/>
    </row>
    <row r="767" spans="7:9">
      <c r="G767" s="5"/>
      <c r="I767"/>
    </row>
    <row r="768" spans="7:9">
      <c r="G768" s="5"/>
      <c r="I768"/>
    </row>
    <row r="769" spans="7:9">
      <c r="G769" s="5"/>
      <c r="I769"/>
    </row>
    <row r="770" spans="7:9">
      <c r="G770" s="5"/>
      <c r="I770"/>
    </row>
    <row r="771" spans="7:9">
      <c r="G771" s="5"/>
      <c r="I771"/>
    </row>
    <row r="772" spans="7:9">
      <c r="G772" s="5"/>
      <c r="I772"/>
    </row>
    <row r="773" spans="7:9">
      <c r="G773" s="5"/>
      <c r="I773"/>
    </row>
    <row r="774" spans="7:9">
      <c r="G774" s="5"/>
      <c r="I774"/>
    </row>
    <row r="775" spans="7:9">
      <c r="G775" s="5"/>
      <c r="I775"/>
    </row>
    <row r="776" spans="7:9">
      <c r="G776" s="5"/>
      <c r="I776"/>
    </row>
    <row r="777" spans="7:9">
      <c r="G777" s="5"/>
      <c r="I777"/>
    </row>
    <row r="778" spans="7:9">
      <c r="G778" s="5"/>
      <c r="I778"/>
    </row>
    <row r="779" spans="7:9">
      <c r="G779" s="5"/>
      <c r="I779"/>
    </row>
    <row r="780" spans="7:9">
      <c r="G780" s="5"/>
      <c r="I780"/>
    </row>
    <row r="781" spans="7:9">
      <c r="G781" s="5"/>
      <c r="I781"/>
    </row>
    <row r="782" spans="7:9">
      <c r="G782" s="5"/>
      <c r="I782"/>
    </row>
    <row r="783" spans="7:9">
      <c r="G783" s="5"/>
      <c r="I783"/>
    </row>
    <row r="784" spans="7:9">
      <c r="G784" s="5"/>
      <c r="I784"/>
    </row>
    <row r="785" spans="7:9">
      <c r="G785" s="5"/>
      <c r="I785"/>
    </row>
    <row r="786" spans="7:9">
      <c r="G786" s="5"/>
      <c r="I786"/>
    </row>
    <row r="787" spans="7:9">
      <c r="G787" s="5"/>
      <c r="I787"/>
    </row>
    <row r="788" spans="7:9">
      <c r="G788" s="5"/>
      <c r="I788"/>
    </row>
    <row r="789" spans="7:9">
      <c r="G789" s="5"/>
      <c r="I789"/>
    </row>
    <row r="790" spans="7:9">
      <c r="G790" s="5"/>
      <c r="I790"/>
    </row>
    <row r="791" spans="7:9">
      <c r="G791" s="5"/>
      <c r="I791"/>
    </row>
    <row r="792" spans="7:9">
      <c r="G792" s="5"/>
      <c r="I792"/>
    </row>
    <row r="793" spans="7:9">
      <c r="G793" s="5"/>
      <c r="I793"/>
    </row>
    <row r="794" spans="7:9">
      <c r="G794" s="5"/>
      <c r="I794"/>
    </row>
    <row r="795" spans="7:9">
      <c r="G795" s="5"/>
      <c r="I795"/>
    </row>
    <row r="796" spans="7:9">
      <c r="G796" s="5"/>
      <c r="I796"/>
    </row>
    <row r="797" spans="7:9">
      <c r="G797" s="5"/>
      <c r="I797"/>
    </row>
    <row r="798" spans="7:9">
      <c r="G798" s="5"/>
      <c r="I798"/>
    </row>
    <row r="799" spans="7:9">
      <c r="G799" s="5"/>
      <c r="I799"/>
    </row>
    <row r="800" spans="7:9">
      <c r="G800" s="5"/>
      <c r="I800"/>
    </row>
    <row r="801" spans="7:9">
      <c r="G801" s="5"/>
      <c r="I801"/>
    </row>
    <row r="802" spans="7:9">
      <c r="G802" s="5"/>
      <c r="I802"/>
    </row>
    <row r="803" spans="7:9">
      <c r="G803" s="5"/>
      <c r="I803"/>
    </row>
    <row r="804" spans="7:9">
      <c r="G804" s="5"/>
      <c r="I804"/>
    </row>
    <row r="805" spans="7:9">
      <c r="G805" s="5"/>
      <c r="I805"/>
    </row>
    <row r="806" spans="7:9">
      <c r="G806" s="5"/>
      <c r="I806"/>
    </row>
    <row r="807" spans="7:9">
      <c r="G807" s="5"/>
      <c r="I807"/>
    </row>
    <row r="808" spans="7:9">
      <c r="G808" s="5"/>
      <c r="I808"/>
    </row>
    <row r="809" spans="7:9">
      <c r="G809" s="5"/>
      <c r="I809"/>
    </row>
    <row r="810" spans="7:9">
      <c r="G810" s="5"/>
      <c r="I810"/>
    </row>
    <row r="811" spans="7:9">
      <c r="G811" s="5"/>
      <c r="I811"/>
    </row>
    <row r="812" spans="7:9">
      <c r="G812" s="5"/>
      <c r="I812"/>
    </row>
    <row r="813" spans="7:9">
      <c r="G813" s="5"/>
      <c r="I813"/>
    </row>
    <row r="814" spans="7:9">
      <c r="G814" s="5"/>
      <c r="I814"/>
    </row>
    <row r="815" spans="7:9">
      <c r="G815" s="5"/>
      <c r="I815"/>
    </row>
    <row r="816" spans="7:9">
      <c r="G816" s="5"/>
      <c r="I816"/>
    </row>
    <row r="817" spans="7:9">
      <c r="G817" s="5"/>
      <c r="I817"/>
    </row>
    <row r="818" spans="7:9">
      <c r="G818" s="5"/>
      <c r="I818"/>
    </row>
    <row r="819" spans="7:9">
      <c r="G819" s="5"/>
      <c r="I819"/>
    </row>
    <row r="820" spans="7:9">
      <c r="G820" s="5"/>
      <c r="I820"/>
    </row>
    <row r="821" spans="7:9">
      <c r="G821" s="5"/>
      <c r="I821"/>
    </row>
    <row r="822" spans="7:9">
      <c r="G822" s="5"/>
      <c r="I822"/>
    </row>
    <row r="823" spans="7:9">
      <c r="G823" s="5"/>
      <c r="I823"/>
    </row>
    <row r="824" spans="7:9">
      <c r="G824" s="5"/>
      <c r="I824"/>
    </row>
    <row r="825" spans="7:9">
      <c r="G825" s="5"/>
      <c r="I825"/>
    </row>
    <row r="826" spans="7:9">
      <c r="G826" s="5"/>
      <c r="I826"/>
    </row>
    <row r="827" spans="7:9">
      <c r="G827" s="5"/>
      <c r="I827"/>
    </row>
    <row r="828" spans="7:9">
      <c r="G828" s="5"/>
      <c r="I828"/>
    </row>
    <row r="829" spans="7:9">
      <c r="G829" s="5"/>
      <c r="I829"/>
    </row>
    <row r="830" spans="7:9">
      <c r="G830" s="5"/>
      <c r="I830"/>
    </row>
    <row r="831" spans="7:9">
      <c r="G831" s="5"/>
      <c r="I831"/>
    </row>
    <row r="832" spans="7:9">
      <c r="G832" s="5"/>
      <c r="I832"/>
    </row>
    <row r="833" spans="7:9">
      <c r="G833" s="5"/>
      <c r="I833"/>
    </row>
    <row r="834" spans="7:9">
      <c r="G834" s="5"/>
      <c r="I834"/>
    </row>
    <row r="835" spans="7:9">
      <c r="G835" s="5"/>
      <c r="I835"/>
    </row>
    <row r="836" spans="7:9">
      <c r="G836" s="5"/>
      <c r="I836"/>
    </row>
    <row r="837" spans="7:9">
      <c r="G837" s="5"/>
      <c r="I837"/>
    </row>
    <row r="838" spans="7:9">
      <c r="G838" s="5"/>
      <c r="I838"/>
    </row>
    <row r="839" spans="7:9">
      <c r="G839" s="5"/>
      <c r="I839"/>
    </row>
    <row r="840" spans="7:9">
      <c r="G840" s="5"/>
      <c r="I840"/>
    </row>
    <row r="841" spans="7:9">
      <c r="G841" s="5"/>
      <c r="I841"/>
    </row>
    <row r="842" spans="7:9">
      <c r="G842" s="5"/>
      <c r="I842"/>
    </row>
    <row r="843" spans="7:9">
      <c r="G843" s="5"/>
      <c r="I843"/>
    </row>
    <row r="844" spans="7:9">
      <c r="G844" s="5"/>
      <c r="I844"/>
    </row>
    <row r="845" spans="7:9">
      <c r="G845" s="5"/>
      <c r="I845"/>
    </row>
    <row r="846" spans="7:9">
      <c r="G846" s="5"/>
      <c r="I846"/>
    </row>
    <row r="847" spans="7:9">
      <c r="G847" s="5"/>
      <c r="I847"/>
    </row>
    <row r="848" spans="7:9">
      <c r="G848" s="5"/>
      <c r="I848"/>
    </row>
    <row r="849" spans="7:9">
      <c r="G849" s="5"/>
      <c r="I849"/>
    </row>
    <row r="850" spans="7:9">
      <c r="G850" s="5"/>
      <c r="I850"/>
    </row>
    <row r="851" spans="7:9">
      <c r="G851" s="5"/>
      <c r="I851"/>
    </row>
    <row r="852" spans="7:9">
      <c r="G852" s="5"/>
      <c r="I852"/>
    </row>
    <row r="853" spans="7:9">
      <c r="G853" s="5"/>
      <c r="I853"/>
    </row>
    <row r="854" spans="7:9">
      <c r="G854" s="5"/>
      <c r="I854"/>
    </row>
    <row r="855" spans="7:9">
      <c r="G855" s="5"/>
      <c r="I855"/>
    </row>
    <row r="856" spans="7:9">
      <c r="G856" s="5"/>
      <c r="I856"/>
    </row>
    <row r="857" spans="7:9">
      <c r="G857" s="5"/>
      <c r="I857"/>
    </row>
    <row r="858" spans="7:9">
      <c r="G858" s="5"/>
      <c r="I858"/>
    </row>
    <row r="859" spans="7:9">
      <c r="G859" s="5"/>
      <c r="I859"/>
    </row>
    <row r="860" spans="7:9">
      <c r="G860" s="5"/>
      <c r="I860"/>
    </row>
    <row r="861" spans="7:9">
      <c r="G861" s="5"/>
      <c r="I861"/>
    </row>
    <row r="862" spans="7:9">
      <c r="G862" s="5"/>
      <c r="I862"/>
    </row>
    <row r="863" spans="7:9">
      <c r="G863" s="5"/>
      <c r="I863"/>
    </row>
    <row r="864" spans="7:9">
      <c r="G864" s="5"/>
      <c r="I864"/>
    </row>
    <row r="865" spans="7:9">
      <c r="G865" s="5"/>
      <c r="I865"/>
    </row>
    <row r="866" spans="7:9">
      <c r="G866" s="5"/>
      <c r="I866"/>
    </row>
    <row r="867" spans="7:9">
      <c r="G867" s="5"/>
      <c r="I867"/>
    </row>
    <row r="868" spans="7:9">
      <c r="G868" s="5"/>
      <c r="I868"/>
    </row>
    <row r="869" spans="7:9">
      <c r="G869" s="5"/>
      <c r="I869"/>
    </row>
    <row r="870" spans="7:9">
      <c r="G870" s="5"/>
      <c r="I870"/>
    </row>
    <row r="871" spans="7:9">
      <c r="G871" s="5"/>
      <c r="I871"/>
    </row>
    <row r="872" spans="7:9">
      <c r="G872" s="5"/>
      <c r="I872"/>
    </row>
    <row r="873" spans="7:9">
      <c r="G873" s="5"/>
      <c r="I873"/>
    </row>
    <row r="874" spans="7:9">
      <c r="G874" s="5"/>
      <c r="I874"/>
    </row>
    <row r="875" spans="7:9">
      <c r="G875" s="5"/>
      <c r="I875"/>
    </row>
    <row r="876" spans="7:9">
      <c r="G876" s="5"/>
      <c r="I876"/>
    </row>
    <row r="877" spans="7:9">
      <c r="G877" s="5"/>
      <c r="I877"/>
    </row>
    <row r="878" spans="7:9">
      <c r="G878" s="5"/>
      <c r="I878"/>
    </row>
    <row r="879" spans="7:9">
      <c r="G879" s="5"/>
      <c r="I879"/>
    </row>
    <row r="880" spans="7:9">
      <c r="G880" s="5"/>
      <c r="I880"/>
    </row>
    <row r="881" spans="7:9">
      <c r="G881" s="5"/>
      <c r="I881"/>
    </row>
    <row r="882" spans="7:9">
      <c r="G882" s="5"/>
      <c r="I882"/>
    </row>
    <row r="883" spans="7:9">
      <c r="G883" s="5"/>
      <c r="I883"/>
    </row>
    <row r="884" spans="7:9">
      <c r="G884" s="5"/>
      <c r="I884"/>
    </row>
    <row r="885" spans="7:9">
      <c r="G885" s="5"/>
      <c r="I885"/>
    </row>
    <row r="886" spans="7:9">
      <c r="G886" s="5"/>
      <c r="I886"/>
    </row>
    <row r="887" spans="7:9">
      <c r="G887" s="5"/>
      <c r="I887"/>
    </row>
    <row r="888" spans="7:9">
      <c r="G888" s="5"/>
      <c r="I888"/>
    </row>
    <row r="889" spans="7:9">
      <c r="G889" s="5"/>
      <c r="I889"/>
    </row>
    <row r="890" spans="7:9">
      <c r="G890" s="5"/>
      <c r="I890"/>
    </row>
    <row r="891" spans="7:9">
      <c r="G891" s="5"/>
      <c r="I891"/>
    </row>
    <row r="892" spans="7:9">
      <c r="G892" s="5"/>
      <c r="I892"/>
    </row>
    <row r="893" spans="7:9">
      <c r="G893" s="5"/>
      <c r="I893"/>
    </row>
    <row r="894" spans="7:9">
      <c r="G894" s="5"/>
      <c r="I894"/>
    </row>
    <row r="895" spans="7:9">
      <c r="G895" s="5"/>
      <c r="I895"/>
    </row>
    <row r="896" spans="7:9">
      <c r="G896" s="5"/>
      <c r="I896"/>
    </row>
    <row r="897" spans="7:9">
      <c r="G897" s="5"/>
      <c r="I897"/>
    </row>
    <row r="898" spans="7:9">
      <c r="G898" s="5"/>
      <c r="I898"/>
    </row>
    <row r="899" spans="7:9">
      <c r="G899" s="5"/>
      <c r="I899"/>
    </row>
    <row r="900" spans="7:9">
      <c r="G900" s="5"/>
      <c r="I900"/>
    </row>
    <row r="901" spans="7:9">
      <c r="G901" s="5"/>
      <c r="I901"/>
    </row>
    <row r="902" spans="7:9">
      <c r="G902" s="5"/>
      <c r="I902"/>
    </row>
    <row r="903" spans="7:9">
      <c r="G903" s="5"/>
      <c r="I903"/>
    </row>
    <row r="904" spans="7:9">
      <c r="G904" s="5"/>
      <c r="I904"/>
    </row>
    <row r="905" spans="7:9">
      <c r="G905" s="5"/>
      <c r="I905"/>
    </row>
    <row r="906" spans="7:9">
      <c r="G906" s="5"/>
      <c r="I906"/>
    </row>
    <row r="907" spans="7:9">
      <c r="G907" s="5"/>
      <c r="I907"/>
    </row>
    <row r="908" spans="7:9">
      <c r="G908" s="5"/>
      <c r="I908"/>
    </row>
    <row r="909" spans="7:9">
      <c r="G909" s="5"/>
      <c r="I909"/>
    </row>
    <row r="910" spans="7:9">
      <c r="G910" s="5"/>
      <c r="I910"/>
    </row>
    <row r="911" spans="7:9">
      <c r="G911" s="5"/>
      <c r="I911"/>
    </row>
    <row r="912" spans="7:9">
      <c r="G912" s="5"/>
      <c r="I912"/>
    </row>
    <row r="913" spans="7:9">
      <c r="G913" s="5"/>
      <c r="I913"/>
    </row>
    <row r="914" spans="7:9">
      <c r="G914" s="5"/>
      <c r="I914"/>
    </row>
    <row r="915" spans="7:9">
      <c r="G915" s="5"/>
      <c r="I915"/>
    </row>
    <row r="916" spans="7:9">
      <c r="G916" s="5"/>
      <c r="I916"/>
    </row>
    <row r="917" spans="7:9">
      <c r="G917" s="5"/>
      <c r="I917"/>
    </row>
    <row r="918" spans="7:9">
      <c r="G918" s="5"/>
      <c r="I918"/>
    </row>
    <row r="919" spans="7:9">
      <c r="G919" s="5"/>
      <c r="I919"/>
    </row>
    <row r="920" spans="7:9">
      <c r="G920" s="5"/>
      <c r="I920"/>
    </row>
    <row r="921" spans="7:9">
      <c r="G921" s="5"/>
      <c r="I921"/>
    </row>
    <row r="922" spans="7:9">
      <c r="G922" s="5"/>
      <c r="I922"/>
    </row>
    <row r="923" spans="7:9">
      <c r="G923" s="5"/>
      <c r="I923"/>
    </row>
    <row r="924" spans="7:9">
      <c r="G924" s="5"/>
      <c r="I924"/>
    </row>
    <row r="925" spans="7:9">
      <c r="G925" s="5"/>
      <c r="I925"/>
    </row>
    <row r="926" spans="7:9">
      <c r="G926" s="5"/>
      <c r="I926"/>
    </row>
    <row r="927" spans="7:9">
      <c r="G927" s="5"/>
      <c r="I927"/>
    </row>
    <row r="928" spans="7:9">
      <c r="G928" s="5"/>
      <c r="I928"/>
    </row>
    <row r="929" spans="7:9">
      <c r="G929" s="5"/>
      <c r="I929"/>
    </row>
    <row r="930" spans="7:9">
      <c r="G930" s="5"/>
      <c r="I930"/>
    </row>
    <row r="931" spans="7:9">
      <c r="G931" s="5"/>
      <c r="I931"/>
    </row>
    <row r="932" spans="7:9">
      <c r="G932" s="5"/>
      <c r="I932"/>
    </row>
    <row r="933" spans="7:9">
      <c r="G933" s="5"/>
      <c r="I933"/>
    </row>
    <row r="934" spans="7:9">
      <c r="G934" s="5"/>
      <c r="I934"/>
    </row>
    <row r="935" spans="7:9">
      <c r="G935" s="5"/>
      <c r="I935"/>
    </row>
    <row r="936" spans="7:9">
      <c r="G936" s="5"/>
      <c r="I936"/>
    </row>
    <row r="937" spans="7:9">
      <c r="G937" s="5"/>
      <c r="I937"/>
    </row>
    <row r="938" spans="7:9">
      <c r="G938" s="5"/>
      <c r="I938"/>
    </row>
    <row r="939" spans="7:9">
      <c r="G939" s="5"/>
      <c r="I939"/>
    </row>
    <row r="940" spans="7:9">
      <c r="G940" s="5"/>
      <c r="I940"/>
    </row>
    <row r="941" spans="7:9">
      <c r="G941" s="5"/>
      <c r="I941"/>
    </row>
    <row r="942" spans="7:9">
      <c r="G942" s="5"/>
      <c r="I942"/>
    </row>
    <row r="943" spans="7:9">
      <c r="G943" s="5"/>
      <c r="I943"/>
    </row>
    <row r="944" spans="7:9">
      <c r="G944" s="5"/>
      <c r="I944"/>
    </row>
    <row r="945" spans="7:9">
      <c r="G945" s="5"/>
      <c r="I945"/>
    </row>
    <row r="946" spans="7:9">
      <c r="G946" s="5"/>
      <c r="I946"/>
    </row>
    <row r="947" spans="7:9">
      <c r="G947" s="5"/>
      <c r="I947"/>
    </row>
    <row r="948" spans="7:9">
      <c r="G948" s="5"/>
      <c r="I948"/>
    </row>
    <row r="949" spans="7:9">
      <c r="G949" s="5"/>
      <c r="I949"/>
    </row>
    <row r="950" spans="7:9">
      <c r="G950" s="5"/>
      <c r="I950"/>
    </row>
    <row r="951" spans="7:9">
      <c r="G951" s="5"/>
      <c r="I951"/>
    </row>
    <row r="952" spans="7:9">
      <c r="G952" s="5"/>
      <c r="I952"/>
    </row>
    <row r="953" spans="7:9">
      <c r="G953" s="5"/>
      <c r="I953"/>
    </row>
    <row r="954" spans="7:9">
      <c r="G954" s="5"/>
      <c r="I954"/>
    </row>
    <row r="955" spans="7:9">
      <c r="G955" s="5"/>
      <c r="I955"/>
    </row>
    <row r="956" spans="7:9">
      <c r="G956" s="5"/>
      <c r="I956"/>
    </row>
    <row r="957" spans="7:9">
      <c r="G957" s="5"/>
      <c r="I957"/>
    </row>
    <row r="958" spans="7:9">
      <c r="G958" s="5"/>
      <c r="I958"/>
    </row>
    <row r="959" spans="7:9">
      <c r="G959" s="5"/>
      <c r="I959"/>
    </row>
    <row r="960" spans="7:9">
      <c r="G960" s="5"/>
      <c r="I960"/>
    </row>
    <row r="961" spans="7:9">
      <c r="G961" s="5"/>
      <c r="I961"/>
    </row>
    <row r="962" spans="7:9">
      <c r="G962" s="5"/>
      <c r="I962"/>
    </row>
    <row r="963" spans="7:9">
      <c r="G963" s="5"/>
      <c r="I963"/>
    </row>
    <row r="964" spans="7:9">
      <c r="G964" s="5"/>
      <c r="I964"/>
    </row>
    <row r="965" spans="7:9">
      <c r="G965" s="5"/>
      <c r="I965"/>
    </row>
    <row r="966" spans="7:9">
      <c r="G966" s="5"/>
      <c r="I966"/>
    </row>
    <row r="967" spans="7:9">
      <c r="G967" s="5"/>
      <c r="I967"/>
    </row>
    <row r="968" spans="7:9">
      <c r="G968" s="5"/>
      <c r="I968"/>
    </row>
    <row r="969" spans="7:9">
      <c r="G969" s="5"/>
      <c r="I969"/>
    </row>
    <row r="970" spans="7:9">
      <c r="G970" s="5"/>
      <c r="I970"/>
    </row>
    <row r="971" spans="7:9">
      <c r="G971" s="5"/>
      <c r="I971"/>
    </row>
    <row r="972" spans="7:9">
      <c r="G972" s="5"/>
      <c r="I972"/>
    </row>
    <row r="973" spans="7:9">
      <c r="G973" s="5"/>
      <c r="I973"/>
    </row>
    <row r="974" spans="7:9">
      <c r="G974" s="5"/>
      <c r="I974"/>
    </row>
    <row r="975" spans="7:9">
      <c r="G975" s="5"/>
      <c r="I975"/>
    </row>
    <row r="976" spans="7:9">
      <c r="G976" s="5"/>
      <c r="I976"/>
    </row>
    <row r="977" spans="7:9">
      <c r="G977" s="5"/>
      <c r="I977"/>
    </row>
    <row r="978" spans="7:9">
      <c r="G978" s="5"/>
      <c r="I978"/>
    </row>
    <row r="979" spans="7:9">
      <c r="G979" s="5"/>
      <c r="I979"/>
    </row>
    <row r="980" spans="7:9">
      <c r="G980" s="5"/>
      <c r="I980"/>
    </row>
    <row r="981" spans="7:9">
      <c r="G981" s="5"/>
      <c r="I981"/>
    </row>
    <row r="982" spans="7:9">
      <c r="G982" s="5"/>
      <c r="I982"/>
    </row>
    <row r="983" spans="7:9">
      <c r="G983" s="5"/>
      <c r="I983"/>
    </row>
    <row r="984" spans="7:9">
      <c r="G984" s="5"/>
      <c r="I984"/>
    </row>
    <row r="985" spans="7:9">
      <c r="G985" s="5"/>
      <c r="I985"/>
    </row>
    <row r="986" spans="7:9">
      <c r="G986" s="5"/>
      <c r="I986"/>
    </row>
    <row r="987" spans="7:9">
      <c r="G987" s="5"/>
      <c r="I987"/>
    </row>
    <row r="988" spans="7:9">
      <c r="G988" s="5"/>
      <c r="I988"/>
    </row>
    <row r="989" spans="7:9">
      <c r="G989" s="5"/>
      <c r="I989"/>
    </row>
    <row r="990" spans="7:9">
      <c r="G990" s="5"/>
      <c r="I990"/>
    </row>
    <row r="991" spans="7:9">
      <c r="G991" s="5"/>
      <c r="I991"/>
    </row>
    <row r="992" spans="7:9">
      <c r="G992" s="5"/>
      <c r="I992"/>
    </row>
    <row r="993" spans="7:9">
      <c r="G993" s="5"/>
      <c r="I993"/>
    </row>
    <row r="994" spans="7:9">
      <c r="G994" s="5"/>
      <c r="I994"/>
    </row>
    <row r="995" spans="7:9">
      <c r="G995" s="5"/>
      <c r="I995"/>
    </row>
    <row r="996" spans="7:9">
      <c r="G996" s="5"/>
      <c r="I996"/>
    </row>
    <row r="997" spans="7:9">
      <c r="G997" s="5"/>
      <c r="I997"/>
    </row>
    <row r="998" spans="7:9">
      <c r="G998" s="5"/>
      <c r="I998"/>
    </row>
    <row r="999" spans="7:9">
      <c r="G999" s="5"/>
      <c r="I999"/>
    </row>
    <row r="1000" spans="7:9">
      <c r="G1000" s="5"/>
      <c r="I1000"/>
    </row>
    <row r="1001" spans="7:9">
      <c r="G1001" s="5"/>
      <c r="I1001"/>
    </row>
    <row r="1002" spans="7:9">
      <c r="G1002" s="5"/>
      <c r="I1002"/>
    </row>
    <row r="1003" spans="7:9">
      <c r="G1003" s="5"/>
      <c r="I1003"/>
    </row>
    <row r="1004" spans="7:9">
      <c r="G1004" s="5"/>
      <c r="I1004"/>
    </row>
    <row r="1005" spans="7:9">
      <c r="G1005" s="5"/>
      <c r="I1005"/>
    </row>
    <row r="1006" spans="7:9">
      <c r="G1006" s="5"/>
      <c r="I1006"/>
    </row>
    <row r="1007" spans="7:9">
      <c r="G1007" s="5"/>
      <c r="I1007"/>
    </row>
    <row r="1008" spans="7:9">
      <c r="G1008" s="5"/>
      <c r="I1008"/>
    </row>
    <row r="1009" spans="7:9">
      <c r="G1009" s="5"/>
      <c r="I1009"/>
    </row>
    <row r="1010" spans="7:9">
      <c r="G1010" s="5"/>
      <c r="I1010"/>
    </row>
    <row r="1011" spans="7:9">
      <c r="G1011" s="5"/>
      <c r="I1011"/>
    </row>
    <row r="1012" spans="7:9">
      <c r="G1012" s="5"/>
      <c r="I1012"/>
    </row>
    <row r="1013" spans="7:9">
      <c r="G1013" s="5"/>
      <c r="I1013"/>
    </row>
    <row r="1014" spans="7:9">
      <c r="G1014" s="5"/>
      <c r="I1014"/>
    </row>
    <row r="1015" spans="7:9">
      <c r="G1015" s="5"/>
      <c r="I1015"/>
    </row>
    <row r="1016" spans="7:9">
      <c r="G1016" s="5"/>
      <c r="I1016"/>
    </row>
    <row r="1017" spans="7:9">
      <c r="G1017" s="5"/>
      <c r="I1017"/>
    </row>
    <row r="1018" spans="7:9">
      <c r="G1018" s="5"/>
      <c r="I1018"/>
    </row>
    <row r="1019" spans="7:9">
      <c r="G1019" s="5"/>
      <c r="I1019"/>
    </row>
    <row r="1020" spans="7:9">
      <c r="G1020" s="5"/>
      <c r="I1020"/>
    </row>
    <row r="1021" spans="7:9">
      <c r="G1021" s="5"/>
      <c r="I1021"/>
    </row>
    <row r="1022" spans="7:9">
      <c r="G1022" s="5"/>
      <c r="I1022"/>
    </row>
    <row r="1023" spans="7:9">
      <c r="G1023" s="5"/>
      <c r="I1023"/>
    </row>
    <row r="1024" spans="7:9">
      <c r="G1024" s="5"/>
      <c r="I1024"/>
    </row>
    <row r="1025" spans="7:9">
      <c r="G1025" s="5"/>
      <c r="I1025"/>
    </row>
    <row r="1026" spans="7:9">
      <c r="G1026" s="5"/>
      <c r="I1026"/>
    </row>
    <row r="1027" spans="7:9">
      <c r="G1027" s="5"/>
      <c r="I1027"/>
    </row>
    <row r="1028" spans="7:9">
      <c r="G1028" s="5"/>
      <c r="I1028"/>
    </row>
    <row r="1029" spans="7:9">
      <c r="G1029" s="5"/>
      <c r="I1029"/>
    </row>
    <row r="1030" spans="7:9">
      <c r="G1030" s="5"/>
      <c r="I1030"/>
    </row>
    <row r="1031" spans="7:9">
      <c r="G1031" s="5"/>
      <c r="I1031"/>
    </row>
    <row r="1032" spans="7:9">
      <c r="G1032" s="5"/>
      <c r="I1032"/>
    </row>
    <row r="1033" spans="7:9">
      <c r="G1033" s="5"/>
      <c r="I1033"/>
    </row>
    <row r="1034" spans="7:9">
      <c r="G1034" s="5"/>
      <c r="I1034"/>
    </row>
    <row r="1035" spans="7:9">
      <c r="G1035" s="5"/>
      <c r="I1035"/>
    </row>
    <row r="1036" spans="7:9">
      <c r="G1036" s="5"/>
      <c r="I1036"/>
    </row>
    <row r="1037" spans="7:9">
      <c r="G1037" s="5"/>
      <c r="I1037"/>
    </row>
    <row r="1038" spans="7:9">
      <c r="G1038" s="5"/>
      <c r="I1038"/>
    </row>
    <row r="1039" spans="7:9">
      <c r="G1039" s="5"/>
      <c r="I1039"/>
    </row>
    <row r="1040" spans="7:9">
      <c r="G1040" s="5"/>
      <c r="I1040"/>
    </row>
    <row r="1041" spans="7:9">
      <c r="G1041" s="5"/>
      <c r="I1041"/>
    </row>
    <row r="1042" spans="7:9">
      <c r="G1042" s="5"/>
      <c r="I1042"/>
    </row>
    <row r="1043" spans="7:9">
      <c r="G1043" s="5"/>
      <c r="I1043"/>
    </row>
    <row r="1044" spans="7:9">
      <c r="G1044" s="5"/>
      <c r="I1044"/>
    </row>
    <row r="1045" spans="7:9">
      <c r="G1045" s="5"/>
      <c r="I1045"/>
    </row>
    <row r="1046" spans="7:9">
      <c r="G1046" s="5"/>
      <c r="I1046"/>
    </row>
    <row r="1047" spans="7:9">
      <c r="G1047" s="5"/>
      <c r="I1047"/>
    </row>
    <row r="1048" spans="7:9">
      <c r="G1048" s="5"/>
      <c r="I1048"/>
    </row>
    <row r="1049" spans="7:9">
      <c r="G1049" s="5"/>
      <c r="I1049"/>
    </row>
    <row r="1050" spans="7:9">
      <c r="G1050" s="5"/>
      <c r="I1050"/>
    </row>
    <row r="1051" spans="7:9">
      <c r="G1051" s="5"/>
      <c r="I1051"/>
    </row>
    <row r="1052" spans="7:9">
      <c r="G1052" s="5"/>
      <c r="I1052"/>
    </row>
    <row r="1053" spans="7:9">
      <c r="G1053" s="5"/>
      <c r="I1053"/>
    </row>
    <row r="1054" spans="7:9">
      <c r="G1054" s="5"/>
      <c r="I1054"/>
    </row>
    <row r="1055" spans="7:9">
      <c r="G1055" s="5"/>
      <c r="I1055"/>
    </row>
    <row r="1056" spans="7:9">
      <c r="G1056" s="5"/>
      <c r="I1056"/>
    </row>
    <row r="1057" spans="7:9">
      <c r="G1057" s="5"/>
      <c r="I1057"/>
    </row>
    <row r="1058" spans="7:9">
      <c r="G1058" s="5"/>
      <c r="I1058"/>
    </row>
    <row r="1059" spans="7:9">
      <c r="G1059" s="5"/>
      <c r="I1059"/>
    </row>
    <row r="1060" spans="7:9">
      <c r="G1060" s="5"/>
      <c r="I1060"/>
    </row>
    <row r="1061" spans="7:9">
      <c r="G1061" s="5"/>
      <c r="I1061"/>
    </row>
    <row r="1062" spans="7:9">
      <c r="G1062" s="5"/>
      <c r="I1062"/>
    </row>
    <row r="1063" spans="7:9">
      <c r="G1063" s="5"/>
      <c r="I1063"/>
    </row>
    <row r="1064" spans="7:9">
      <c r="G1064" s="5"/>
      <c r="I1064"/>
    </row>
    <row r="1065" spans="7:9">
      <c r="G1065" s="5"/>
      <c r="I1065"/>
    </row>
    <row r="1066" spans="7:9">
      <c r="G1066" s="5"/>
      <c r="I1066"/>
    </row>
    <row r="1067" spans="7:9">
      <c r="G1067" s="5"/>
      <c r="I1067"/>
    </row>
    <row r="1068" spans="7:9">
      <c r="G1068" s="5"/>
      <c r="I1068"/>
    </row>
    <row r="1069" spans="7:9">
      <c r="G1069" s="5"/>
      <c r="I1069"/>
    </row>
    <row r="1070" spans="7:9">
      <c r="G1070" s="5"/>
      <c r="I1070"/>
    </row>
    <row r="1071" spans="7:9">
      <c r="G1071" s="5"/>
      <c r="I1071"/>
    </row>
    <row r="1072" spans="7:9">
      <c r="G1072" s="5"/>
      <c r="I1072"/>
    </row>
    <row r="1073" spans="7:9">
      <c r="G1073" s="5"/>
      <c r="I1073"/>
    </row>
    <row r="1074" spans="7:9">
      <c r="G1074" s="5"/>
      <c r="I1074"/>
    </row>
    <row r="1075" spans="7:9">
      <c r="G1075" s="5"/>
      <c r="I1075"/>
    </row>
    <row r="1076" spans="7:9">
      <c r="G1076" s="5"/>
      <c r="I1076"/>
    </row>
    <row r="1077" spans="7:9">
      <c r="G1077" s="5"/>
      <c r="I1077"/>
    </row>
    <row r="1078" spans="7:9">
      <c r="G1078" s="5"/>
      <c r="I1078"/>
    </row>
    <row r="1079" spans="7:9">
      <c r="G1079" s="5"/>
      <c r="I1079"/>
    </row>
    <row r="1080" spans="7:9">
      <c r="G1080" s="5"/>
      <c r="I1080"/>
    </row>
    <row r="1081" spans="7:9">
      <c r="G1081" s="5"/>
      <c r="I1081"/>
    </row>
    <row r="1082" spans="7:9">
      <c r="G1082" s="5"/>
      <c r="I1082"/>
    </row>
  </sheetData>
  <sheetProtection algorithmName="SHA-512" hashValue="rJXB06Uu8/4C2rGvPmh3wvhvtGGqlnTyFHm0+HPHJH3TzptQ+7qhrTHU0Vli7tcvhuDQ1bXM9KnxAyEbBaogwg==" saltValue="4YLQ5c/wV0BRn5R1zIG+Gw==" spinCount="100000" sheet="1" objects="1" scenarios="1"/>
  <mergeCells count="41">
    <mergeCell ref="J21:J22"/>
    <mergeCell ref="H21:H22"/>
    <mergeCell ref="B21:B22"/>
    <mergeCell ref="D21:D22"/>
    <mergeCell ref="E21:E22"/>
    <mergeCell ref="F21:F22"/>
    <mergeCell ref="G21:G22"/>
    <mergeCell ref="B2:H2"/>
    <mergeCell ref="B3:H3"/>
    <mergeCell ref="B4:H4"/>
    <mergeCell ref="B5:C5"/>
    <mergeCell ref="D5:H5"/>
    <mergeCell ref="F220:H220"/>
    <mergeCell ref="C21:C22"/>
    <mergeCell ref="E212:G212"/>
    <mergeCell ref="H6:H7"/>
    <mergeCell ref="B6:B7"/>
    <mergeCell ref="C6:C7"/>
    <mergeCell ref="D6:D7"/>
    <mergeCell ref="E6:E7"/>
    <mergeCell ref="F6:F7"/>
    <mergeCell ref="G6:G7"/>
    <mergeCell ref="D216:F216"/>
    <mergeCell ref="D217:F217"/>
    <mergeCell ref="D218:F218"/>
    <mergeCell ref="C202:G202"/>
    <mergeCell ref="C203:G203"/>
    <mergeCell ref="C204:G204"/>
    <mergeCell ref="C210:G210"/>
    <mergeCell ref="C205:G205"/>
    <mergeCell ref="C208:G208"/>
    <mergeCell ref="C207:G207"/>
    <mergeCell ref="C206:G206"/>
    <mergeCell ref="C209:G209"/>
    <mergeCell ref="G60:G61"/>
    <mergeCell ref="H60:H61"/>
    <mergeCell ref="D60:D61"/>
    <mergeCell ref="C60:C61"/>
    <mergeCell ref="B60:B61"/>
    <mergeCell ref="E60:E61"/>
    <mergeCell ref="F60:F61"/>
  </mergeCells>
  <phoneticPr fontId="17" type="noConversion"/>
  <printOptions horizontalCentered="1"/>
  <pageMargins left="0.23622047244094491" right="0.23622047244094491" top="0.39370078740157483" bottom="0.74803149606299213" header="0.11811023622047245" footer="0.31496062992125984"/>
  <pageSetup paperSize="9" scale="55" fitToHeight="0" orientation="portrait" r:id="rId1"/>
  <rowBreaks count="13" manualBreakCount="13">
    <brk id="20" max="8" man="1"/>
    <brk id="23" max="8" man="1"/>
    <brk id="31" max="8" man="1"/>
    <brk id="47" max="8" man="1"/>
    <brk id="56" max="8" man="1"/>
    <brk id="63" max="8" man="1"/>
    <brk id="76" max="8" man="1"/>
    <brk id="92" max="8" man="1"/>
    <brk id="115" max="8" man="1"/>
    <brk id="131" max="8" man="1"/>
    <brk id="164" max="8" man="1"/>
    <brk id="188" max="8" man="1"/>
    <brk id="199" max="8" man="1"/>
  </rowBreaks>
  <colBreaks count="1" manualBreakCount="1">
    <brk id="19" min="1" max="15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568D-EF30-465F-B530-FFF7C83FD69A}">
  <dimension ref="A1:A146"/>
  <sheetViews>
    <sheetView view="pageBreakPreview" zoomScale="60" zoomScaleNormal="70" workbookViewId="0">
      <selection activeCell="A129" sqref="A129"/>
    </sheetView>
  </sheetViews>
  <sheetFormatPr defaultColWidth="9.140625" defaultRowHeight="15"/>
  <cols>
    <col min="1" max="1" width="109.5703125" style="10" customWidth="1"/>
    <col min="2" max="16384" width="9.140625" style="10"/>
  </cols>
  <sheetData>
    <row r="1" spans="1:1" ht="15.75">
      <c r="A1" s="11" t="s">
        <v>301</v>
      </c>
    </row>
    <row r="2" spans="1:1" ht="47.25">
      <c r="A2" s="12" t="s">
        <v>302</v>
      </c>
    </row>
    <row r="3" spans="1:1" ht="31.5">
      <c r="A3" s="13" t="s">
        <v>303</v>
      </c>
    </row>
    <row r="4" spans="1:1" ht="15.75">
      <c r="A4" s="13" t="s">
        <v>304</v>
      </c>
    </row>
    <row r="5" spans="1:1" ht="15.75">
      <c r="A5" s="13" t="s">
        <v>305</v>
      </c>
    </row>
    <row r="6" spans="1:1" ht="15.75">
      <c r="A6" s="13" t="s">
        <v>306</v>
      </c>
    </row>
    <row r="7" spans="1:1" ht="31.5">
      <c r="A7" s="14" t="s">
        <v>307</v>
      </c>
    </row>
    <row r="8" spans="1:1" ht="47.25">
      <c r="A8" s="14" t="s">
        <v>308</v>
      </c>
    </row>
    <row r="9" spans="1:1" ht="15.75">
      <c r="A9" s="13" t="s">
        <v>309</v>
      </c>
    </row>
    <row r="10" spans="1:1" ht="31.5">
      <c r="A10" s="13" t="s">
        <v>310</v>
      </c>
    </row>
    <row r="11" spans="1:1" ht="47.25">
      <c r="A11" s="13" t="s">
        <v>311</v>
      </c>
    </row>
    <row r="12" spans="1:1" ht="47.25">
      <c r="A12" s="13" t="s">
        <v>312</v>
      </c>
    </row>
    <row r="13" spans="1:1" ht="31.5">
      <c r="A13" s="13" t="s">
        <v>313</v>
      </c>
    </row>
    <row r="14" spans="1:1" ht="31.5">
      <c r="A14" s="14" t="s">
        <v>314</v>
      </c>
    </row>
    <row r="15" spans="1:1" ht="15.75">
      <c r="A15" s="13" t="s">
        <v>315</v>
      </c>
    </row>
    <row r="16" spans="1:1" ht="78.75">
      <c r="A16" s="13" t="s">
        <v>316</v>
      </c>
    </row>
    <row r="17" spans="1:1" ht="31.5">
      <c r="A17" s="13" t="s">
        <v>317</v>
      </c>
    </row>
    <row r="18" spans="1:1" ht="15.75">
      <c r="A18" s="13" t="s">
        <v>318</v>
      </c>
    </row>
    <row r="19" spans="1:1" ht="15.75">
      <c r="A19" s="13" t="s">
        <v>319</v>
      </c>
    </row>
    <row r="20" spans="1:1" ht="15.75">
      <c r="A20" s="13" t="s">
        <v>320</v>
      </c>
    </row>
    <row r="21" spans="1:1" ht="7.5" customHeight="1">
      <c r="A21" s="11"/>
    </row>
    <row r="22" spans="1:1" ht="15.75">
      <c r="A22" s="13" t="s">
        <v>321</v>
      </c>
    </row>
    <row r="23" spans="1:1" ht="47.25">
      <c r="A23" s="13" t="s">
        <v>322</v>
      </c>
    </row>
    <row r="24" spans="1:1" ht="15.75">
      <c r="A24" s="13" t="s">
        <v>323</v>
      </c>
    </row>
    <row r="25" spans="1:1" ht="15.75">
      <c r="A25" s="13" t="s">
        <v>324</v>
      </c>
    </row>
    <row r="26" spans="1:1" ht="31.5">
      <c r="A26" s="13" t="s">
        <v>325</v>
      </c>
    </row>
    <row r="27" spans="1:1" ht="47.25">
      <c r="A27" s="13" t="s">
        <v>326</v>
      </c>
    </row>
    <row r="28" spans="1:1" ht="47.25">
      <c r="A28" s="13" t="s">
        <v>327</v>
      </c>
    </row>
    <row r="29" spans="1:1" ht="31.5">
      <c r="A29" s="13" t="s">
        <v>328</v>
      </c>
    </row>
    <row r="30" spans="1:1" ht="15.75">
      <c r="A30" s="13" t="s">
        <v>329</v>
      </c>
    </row>
    <row r="31" spans="1:1" ht="15.75">
      <c r="A31" s="13" t="s">
        <v>330</v>
      </c>
    </row>
    <row r="32" spans="1:1" ht="15.75">
      <c r="A32" s="13" t="s">
        <v>331</v>
      </c>
    </row>
    <row r="33" spans="1:1" ht="15.75">
      <c r="A33" s="13" t="s">
        <v>332</v>
      </c>
    </row>
    <row r="34" spans="1:1" ht="15.75">
      <c r="A34" s="14" t="s">
        <v>333</v>
      </c>
    </row>
    <row r="35" spans="1:1" ht="31.5">
      <c r="A35" s="14" t="s">
        <v>334</v>
      </c>
    </row>
    <row r="36" spans="1:1" ht="31.5">
      <c r="A36" s="13" t="s">
        <v>335</v>
      </c>
    </row>
    <row r="37" spans="1:1" ht="15.75">
      <c r="A37" s="13" t="s">
        <v>336</v>
      </c>
    </row>
    <row r="38" spans="1:1" ht="15.75">
      <c r="A38" s="13" t="s">
        <v>337</v>
      </c>
    </row>
    <row r="39" spans="1:1" ht="15.75">
      <c r="A39" s="13" t="s">
        <v>338</v>
      </c>
    </row>
    <row r="40" spans="1:1" ht="31.5">
      <c r="A40" s="13" t="s">
        <v>339</v>
      </c>
    </row>
    <row r="41" spans="1:1" ht="47.25">
      <c r="A41" s="13" t="s">
        <v>340</v>
      </c>
    </row>
    <row r="42" spans="1:1" ht="5.25" customHeight="1">
      <c r="A42" s="11"/>
    </row>
    <row r="43" spans="1:1" ht="31.5">
      <c r="A43" s="15" t="s">
        <v>341</v>
      </c>
    </row>
    <row r="44" spans="1:1" ht="31.5">
      <c r="A44" s="15" t="s">
        <v>342</v>
      </c>
    </row>
    <row r="45" spans="1:1" ht="15.75">
      <c r="A45" s="15" t="s">
        <v>343</v>
      </c>
    </row>
    <row r="46" spans="1:1" ht="15.75">
      <c r="A46" s="15" t="s">
        <v>344</v>
      </c>
    </row>
    <row r="47" spans="1:1" ht="15.75">
      <c r="A47" s="15" t="s">
        <v>345</v>
      </c>
    </row>
    <row r="48" spans="1:1" ht="15.75">
      <c r="A48" s="15" t="s">
        <v>346</v>
      </c>
    </row>
    <row r="49" spans="1:1" ht="15.75">
      <c r="A49" s="15" t="s">
        <v>347</v>
      </c>
    </row>
    <row r="50" spans="1:1" ht="31.5">
      <c r="A50" s="15" t="s">
        <v>348</v>
      </c>
    </row>
    <row r="51" spans="1:1" ht="15.75">
      <c r="A51" s="15" t="s">
        <v>349</v>
      </c>
    </row>
    <row r="52" spans="1:1" ht="63">
      <c r="A52" s="15" t="s">
        <v>350</v>
      </c>
    </row>
    <row r="53" spans="1:1" ht="15.75">
      <c r="A53" s="15" t="s">
        <v>351</v>
      </c>
    </row>
    <row r="54" spans="1:1" ht="15.75">
      <c r="A54" s="16" t="s">
        <v>352</v>
      </c>
    </row>
    <row r="55" spans="1:1" ht="9.75" customHeight="1">
      <c r="A55" s="11"/>
    </row>
    <row r="56" spans="1:1" ht="15.75">
      <c r="A56" s="17" t="s">
        <v>353</v>
      </c>
    </row>
    <row r="57" spans="1:1" ht="47.25">
      <c r="A57" s="17" t="s">
        <v>354</v>
      </c>
    </row>
    <row r="58" spans="1:1" ht="63">
      <c r="A58" s="17" t="s">
        <v>355</v>
      </c>
    </row>
    <row r="59" spans="1:1" ht="7.5" customHeight="1">
      <c r="A59" s="11"/>
    </row>
    <row r="60" spans="1:1" ht="31.5">
      <c r="A60" s="18" t="s">
        <v>356</v>
      </c>
    </row>
    <row r="61" spans="1:1" ht="15.75">
      <c r="A61" s="18" t="s">
        <v>357</v>
      </c>
    </row>
    <row r="62" spans="1:1" ht="31.5">
      <c r="A62" s="18" t="s">
        <v>358</v>
      </c>
    </row>
    <row r="63" spans="1:1" ht="47.25">
      <c r="A63" s="18" t="s">
        <v>359</v>
      </c>
    </row>
    <row r="64" spans="1:1" ht="6.75" customHeight="1">
      <c r="A64" s="11"/>
    </row>
    <row r="65" spans="1:1" ht="15.75">
      <c r="A65" s="19" t="s">
        <v>360</v>
      </c>
    </row>
    <row r="66" spans="1:1" ht="31.5">
      <c r="A66" s="19" t="s">
        <v>361</v>
      </c>
    </row>
    <row r="67" spans="1:1" ht="31.5">
      <c r="A67" s="19" t="s">
        <v>362</v>
      </c>
    </row>
    <row r="68" spans="1:1" ht="15.75">
      <c r="A68" s="19" t="s">
        <v>363</v>
      </c>
    </row>
    <row r="69" spans="1:1" ht="31.5">
      <c r="A69" s="19" t="s">
        <v>364</v>
      </c>
    </row>
    <row r="70" spans="1:1" ht="15.75">
      <c r="A70" s="19" t="s">
        <v>365</v>
      </c>
    </row>
    <row r="71" spans="1:1" ht="15.75">
      <c r="A71" s="19" t="s">
        <v>366</v>
      </c>
    </row>
    <row r="72" spans="1:1" ht="15.75">
      <c r="A72" s="19" t="s">
        <v>367</v>
      </c>
    </row>
    <row r="73" spans="1:1" ht="15.75">
      <c r="A73" s="19" t="s">
        <v>368</v>
      </c>
    </row>
    <row r="74" spans="1:1" ht="15.75">
      <c r="A74" s="19" t="s">
        <v>369</v>
      </c>
    </row>
    <row r="75" spans="1:1" ht="15.75">
      <c r="A75" s="19" t="s">
        <v>370</v>
      </c>
    </row>
    <row r="76" spans="1:1" ht="31.5">
      <c r="A76" s="18" t="s">
        <v>371</v>
      </c>
    </row>
    <row r="77" spans="1:1" ht="15.75">
      <c r="A77" s="19" t="s">
        <v>372</v>
      </c>
    </row>
    <row r="78" spans="1:1" ht="15.75">
      <c r="A78" s="19" t="s">
        <v>373</v>
      </c>
    </row>
    <row r="79" spans="1:1" ht="15.75">
      <c r="A79" s="19" t="s">
        <v>374</v>
      </c>
    </row>
    <row r="80" spans="1:1" ht="15.75">
      <c r="A80" s="19" t="s">
        <v>375</v>
      </c>
    </row>
    <row r="81" spans="1:1" ht="15.75">
      <c r="A81" s="19" t="s">
        <v>376</v>
      </c>
    </row>
    <row r="82" spans="1:1" ht="31.5">
      <c r="A82" s="18" t="s">
        <v>377</v>
      </c>
    </row>
    <row r="83" spans="1:1" ht="8.25" customHeight="1">
      <c r="A83" s="11"/>
    </row>
    <row r="84" spans="1:1" ht="15.75">
      <c r="A84" s="18" t="s">
        <v>378</v>
      </c>
    </row>
    <row r="85" spans="1:1" ht="15.75">
      <c r="A85" s="18" t="s">
        <v>379</v>
      </c>
    </row>
    <row r="86" spans="1:1" ht="15.75">
      <c r="A86" s="18" t="s">
        <v>380</v>
      </c>
    </row>
    <row r="87" spans="1:1" ht="15.75">
      <c r="A87" s="18" t="s">
        <v>381</v>
      </c>
    </row>
    <row r="88" spans="1:1" ht="15.75">
      <c r="A88" s="18" t="s">
        <v>382</v>
      </c>
    </row>
    <row r="89" spans="1:1" ht="15.75">
      <c r="A89" s="18" t="s">
        <v>383</v>
      </c>
    </row>
    <row r="90" spans="1:1" ht="31.5">
      <c r="A90" s="18" t="s">
        <v>384</v>
      </c>
    </row>
    <row r="91" spans="1:1" ht="15.75">
      <c r="A91" s="18" t="s">
        <v>385</v>
      </c>
    </row>
    <row r="92" spans="1:1" ht="15.75">
      <c r="A92" s="18" t="s">
        <v>386</v>
      </c>
    </row>
    <row r="93" spans="1:1" ht="15.75">
      <c r="A93" s="18" t="s">
        <v>387</v>
      </c>
    </row>
    <row r="94" spans="1:1" ht="15.75">
      <c r="A94" s="18" t="s">
        <v>388</v>
      </c>
    </row>
    <row r="95" spans="1:1" ht="15.75">
      <c r="A95" s="18" t="s">
        <v>389</v>
      </c>
    </row>
    <row r="96" spans="1:1" ht="15.75">
      <c r="A96" s="18" t="s">
        <v>390</v>
      </c>
    </row>
    <row r="97" spans="1:1" ht="6.75" customHeight="1">
      <c r="A97" s="11"/>
    </row>
    <row r="98" spans="1:1" ht="15.75">
      <c r="A98" s="18" t="s">
        <v>391</v>
      </c>
    </row>
    <row r="99" spans="1:1" ht="15.75">
      <c r="A99" s="18" t="s">
        <v>392</v>
      </c>
    </row>
    <row r="100" spans="1:1" ht="31.5">
      <c r="A100" s="18" t="s">
        <v>393</v>
      </c>
    </row>
    <row r="101" spans="1:1" ht="47.25">
      <c r="A101" s="18" t="s">
        <v>394</v>
      </c>
    </row>
    <row r="102" spans="1:1" ht="15.75">
      <c r="A102" s="18" t="s">
        <v>395</v>
      </c>
    </row>
    <row r="103" spans="1:1" ht="8.25" customHeight="1">
      <c r="A103" s="11"/>
    </row>
    <row r="104" spans="1:1" ht="15.75">
      <c r="A104" s="20" t="s">
        <v>396</v>
      </c>
    </row>
    <row r="105" spans="1:1" ht="15.75">
      <c r="A105" s="21" t="s">
        <v>397</v>
      </c>
    </row>
    <row r="106" spans="1:1" ht="31.5">
      <c r="A106" s="22" t="s">
        <v>398</v>
      </c>
    </row>
    <row r="107" spans="1:1" ht="31.5">
      <c r="A107" s="22" t="s">
        <v>399</v>
      </c>
    </row>
    <row r="108" spans="1:1" ht="31.5">
      <c r="A108" s="22" t="s">
        <v>400</v>
      </c>
    </row>
    <row r="109" spans="1:1" ht="47.25">
      <c r="A109" s="22" t="s">
        <v>401</v>
      </c>
    </row>
    <row r="110" spans="1:1" ht="15.75">
      <c r="A110" s="22" t="s">
        <v>402</v>
      </c>
    </row>
    <row r="111" spans="1:1" ht="31.5">
      <c r="A111" s="22" t="s">
        <v>403</v>
      </c>
    </row>
    <row r="112" spans="1:1" ht="15.75">
      <c r="A112" s="22" t="s">
        <v>404</v>
      </c>
    </row>
    <row r="113" spans="1:1" ht="31.5">
      <c r="A113" s="22" t="s">
        <v>405</v>
      </c>
    </row>
    <row r="114" spans="1:1" ht="31.5">
      <c r="A114" s="21" t="s">
        <v>406</v>
      </c>
    </row>
    <row r="115" spans="1:1" ht="31.5">
      <c r="A115" s="21" t="s">
        <v>407</v>
      </c>
    </row>
    <row r="116" spans="1:1" ht="47.25">
      <c r="A116" s="21" t="s">
        <v>408</v>
      </c>
    </row>
    <row r="117" spans="1:1" ht="31.5">
      <c r="A117" s="21" t="s">
        <v>409</v>
      </c>
    </row>
    <row r="118" spans="1:1" ht="31.5">
      <c r="A118" s="21" t="s">
        <v>410</v>
      </c>
    </row>
    <row r="119" spans="1:1" ht="15.75">
      <c r="A119" s="21" t="s">
        <v>411</v>
      </c>
    </row>
    <row r="120" spans="1:1" ht="31.5">
      <c r="A120" s="21" t="s">
        <v>412</v>
      </c>
    </row>
    <row r="121" spans="1:1" ht="63">
      <c r="A121" s="22" t="s">
        <v>413</v>
      </c>
    </row>
    <row r="122" spans="1:1" ht="31.5">
      <c r="A122" s="21" t="s">
        <v>414</v>
      </c>
    </row>
    <row r="123" spans="1:1" ht="31.5">
      <c r="A123" s="21" t="s">
        <v>415</v>
      </c>
    </row>
    <row r="124" spans="1:1" ht="31.5">
      <c r="A124" s="21" t="s">
        <v>416</v>
      </c>
    </row>
    <row r="125" spans="1:1" ht="31.5">
      <c r="A125" s="22" t="s">
        <v>417</v>
      </c>
    </row>
    <row r="126" spans="1:1" ht="47.25">
      <c r="A126" s="22" t="s">
        <v>418</v>
      </c>
    </row>
    <row r="127" spans="1:1" ht="47.25">
      <c r="A127" s="22" t="s">
        <v>419</v>
      </c>
    </row>
    <row r="128" spans="1:1" ht="31.5">
      <c r="A128" s="21" t="s">
        <v>420</v>
      </c>
    </row>
    <row r="129" spans="1:1" ht="94.5">
      <c r="A129" s="22" t="s">
        <v>421</v>
      </c>
    </row>
    <row r="130" spans="1:1" ht="81" customHeight="1">
      <c r="A130" s="22" t="s">
        <v>422</v>
      </c>
    </row>
    <row r="131" spans="1:1" ht="6.75" customHeight="1">
      <c r="A131" s="11"/>
    </row>
    <row r="132" spans="1:1" ht="15.75">
      <c r="A132" s="23" t="s">
        <v>423</v>
      </c>
    </row>
    <row r="133" spans="1:1" ht="15.75">
      <c r="A133" s="24" t="s">
        <v>424</v>
      </c>
    </row>
    <row r="134" spans="1:1" ht="31.5">
      <c r="A134" s="25" t="s">
        <v>425</v>
      </c>
    </row>
    <row r="135" spans="1:1" ht="15.75">
      <c r="A135" s="25" t="s">
        <v>426</v>
      </c>
    </row>
    <row r="136" spans="1:1" ht="15.75">
      <c r="A136" s="25" t="s">
        <v>427</v>
      </c>
    </row>
    <row r="137" spans="1:1" ht="15.75">
      <c r="A137" s="25" t="s">
        <v>428</v>
      </c>
    </row>
    <row r="138" spans="1:1" ht="15.75">
      <c r="A138" s="25" t="s">
        <v>429</v>
      </c>
    </row>
    <row r="139" spans="1:1" ht="15.75">
      <c r="A139" s="25" t="s">
        <v>430</v>
      </c>
    </row>
    <row r="140" spans="1:1" ht="15.75">
      <c r="A140" s="26" t="s">
        <v>431</v>
      </c>
    </row>
    <row r="141" spans="1:1" ht="15.75">
      <c r="A141" s="26" t="s">
        <v>432</v>
      </c>
    </row>
    <row r="142" spans="1:1" ht="15.75">
      <c r="A142" s="25" t="s">
        <v>433</v>
      </c>
    </row>
    <row r="143" spans="1:1" ht="31.5">
      <c r="A143" s="25" t="s">
        <v>434</v>
      </c>
    </row>
    <row r="144" spans="1:1" ht="15.75">
      <c r="A144" s="25" t="s">
        <v>435</v>
      </c>
    </row>
    <row r="145" spans="1:1" ht="15.75">
      <c r="A145" s="25" t="s">
        <v>436</v>
      </c>
    </row>
    <row r="146" spans="1:1" ht="15.75">
      <c r="A146" s="25" t="s">
        <v>437</v>
      </c>
    </row>
  </sheetData>
  <pageMargins left="0.7" right="0.7" top="0.75" bottom="0.75" header="0.3" footer="0.3"/>
  <pageSetup paperSize="9" scale="76" orientation="portrait" r:id="rId1"/>
  <rowBreaks count="5" manualBreakCount="5">
    <brk id="21" max="16383" man="1"/>
    <brk id="54" max="16383" man="1"/>
    <brk id="83" max="16383" man="1"/>
    <brk id="103" max="16383" man="1"/>
    <brk id="1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d8679c4-60e4-4c39-b071-1d80d6be7345">
      <Terms xmlns="http://schemas.microsoft.com/office/infopath/2007/PartnerControls"/>
    </lcf76f155ced4ddcb4097134ff3c332f>
    <TaxCatchAll xmlns="3a2cca07-d411-4b48-b7e8-c526dfd39ce0">
      <Value>199</Value>
      <Value>2</Value>
      <Value>1</Value>
      <Value>590</Value>
    </TaxCatchAll>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PSE22004</TermName>
          <TermId xmlns="http://schemas.microsoft.com/office/infopath/2007/PartnerControls">93d318f6-ad94-4500-849e-826228bee5fb</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PSE22004-10115</TermName>
          <TermId xmlns="http://schemas.microsoft.com/office/infopath/2007/PartnerControls">232135f0-c227-4576-99f1-19baa0d6b18f</TermId>
        </TermInfo>
      </Terms>
    </l9d65098618b4a8fbbe87718e7187e6b>
    <_dlc_DocId xmlns="508ba6eb-9e09-4fd5-92f2-2d9921329f2d">PSEENABEL-293876669-422478</_dlc_DocId>
    <_dlc_DocIdUrl xmlns="508ba6eb-9e09-4fd5-92f2-2d9921329f2d">
      <Url>https://enabelbe.sharepoint.com/sites/PSE/_layouts/15/DocIdRedir.aspx?ID=PSEENABEL-293876669-422478</Url>
      <Description>PSEENABEL-293876669-422478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9c8650c44b300b613f31dc5917a05e23">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b434a7c7b5371552e7be24ccc9f57ec"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A3F3DAB-EE0B-4D41-9681-AC78C21B876F}"/>
</file>

<file path=customXml/itemProps2.xml><?xml version="1.0" encoding="utf-8"?>
<ds:datastoreItem xmlns:ds="http://schemas.openxmlformats.org/officeDocument/2006/customXml" ds:itemID="{F3BD6D6F-A370-4E06-83F2-10D41FF50C2B}"/>
</file>

<file path=customXml/itemProps3.xml><?xml version="1.0" encoding="utf-8"?>
<ds:datastoreItem xmlns:ds="http://schemas.openxmlformats.org/officeDocument/2006/customXml" ds:itemID="{7F791C9E-31CF-4F9D-A69A-70A22286CEE4}"/>
</file>

<file path=customXml/itemProps4.xml><?xml version="1.0" encoding="utf-8"?>
<ds:datastoreItem xmlns:ds="http://schemas.openxmlformats.org/officeDocument/2006/customXml" ds:itemID="{092BE4E7-920B-4A86-88DE-7F0F897BBE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THWEIB, Anas</dc:creator>
  <cp:keywords/>
  <dc:description/>
  <cp:lastModifiedBy>THWEIB, Anas</cp:lastModifiedBy>
  <cp:revision/>
  <dcterms:created xsi:type="dcterms:W3CDTF">2026-03-14T17:49:41Z</dcterms:created>
  <dcterms:modified xsi:type="dcterms:W3CDTF">2026-07-02T05:37:31Z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Document_Language">
    <vt:lpwstr>2</vt:lpwstr>
  </property>
  <property fmtid="{D5CDD505-2E9C-101B-9397-08002B2CF9AE}" pid="5" name="Country">
    <vt:lpwstr>1;#PSE|9ea7551c-3779-4ad9-9661-273f91da302a</vt:lpwstr>
  </property>
  <property fmtid="{D5CDD505-2E9C-101B-9397-08002B2CF9AE}" pid="6" name="_dlc_DocIdItemGuid">
    <vt:lpwstr>62c6487e-aa6e-405b-a949-6ff9dfb26ac4</vt:lpwstr>
  </property>
  <property fmtid="{D5CDD505-2E9C-101B-9397-08002B2CF9AE}" pid="7" name="Document_Type">
    <vt:lpwstr/>
  </property>
  <property fmtid="{D5CDD505-2E9C-101B-9397-08002B2CF9AE}" pid="8" name="Contract_reference">
    <vt:lpwstr>590</vt:lpwstr>
  </property>
  <property fmtid="{D5CDD505-2E9C-101B-9397-08002B2CF9AE}" pid="9" name="Project_code">
    <vt:lpwstr>199</vt:lpwstr>
  </property>
  <property fmtid="{D5CDD505-2E9C-101B-9397-08002B2CF9AE}" pid="10" name="Document_Status">
    <vt:lpwstr/>
  </property>
</Properties>
</file>