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3003_MAV +/MP_plus de 30k/SEN23003-10022_Equipements Master Biotechnologie/2_CSC/"/>
    </mc:Choice>
  </mc:AlternateContent>
  <xr:revisionPtr revIDLastSave="1067" documentId="8_{CC52C05B-8ED7-4311-80E1-B8AF280E9EDC}" xr6:coauthVersionLast="47" xr6:coauthVersionMax="47" xr10:uidLastSave="{79E790F8-4BCB-4D65-96CB-8736F0109563}"/>
  <bookViews>
    <workbookView xWindow="-110" yWindow="-110" windowWidth="19420" windowHeight="10300" activeTab="1" xr2:uid="{6C3B4391-1429-4907-A430-0448DB7D3930}"/>
  </bookViews>
  <sheets>
    <sheet name="FCFA" sheetId="7" r:id="rId1"/>
    <sheet name="€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8" l="1"/>
  <c r="E62" i="8"/>
  <c r="E61" i="8"/>
  <c r="E60" i="8"/>
  <c r="E59" i="8"/>
  <c r="E58" i="8"/>
  <c r="E57" i="8"/>
  <c r="E56" i="8"/>
  <c r="E65" i="8" s="1"/>
  <c r="E55" i="8"/>
  <c r="E54" i="8"/>
  <c r="E53" i="8"/>
  <c r="E52" i="8"/>
  <c r="E51" i="8"/>
  <c r="E50" i="8"/>
  <c r="E49" i="8"/>
  <c r="E66" i="8" s="1"/>
  <c r="E42" i="8"/>
  <c r="E41" i="8"/>
  <c r="E40" i="8"/>
  <c r="E39" i="8"/>
  <c r="E44" i="8" s="1"/>
  <c r="E45" i="8" s="1"/>
  <c r="E32" i="8"/>
  <c r="E31" i="8"/>
  <c r="E30" i="8"/>
  <c r="E29" i="8"/>
  <c r="E22" i="8"/>
  <c r="E21" i="8"/>
  <c r="E20" i="8"/>
  <c r="E19" i="8"/>
  <c r="E12" i="8"/>
  <c r="E14" i="8" s="1"/>
  <c r="E15" i="8" s="1"/>
  <c r="E5" i="8"/>
  <c r="E4" i="8"/>
  <c r="E3" i="8"/>
  <c r="E7" i="8" s="1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65" i="7" s="1"/>
  <c r="E42" i="7"/>
  <c r="E41" i="7"/>
  <c r="E40" i="7"/>
  <c r="E39" i="7"/>
  <c r="E32" i="7"/>
  <c r="E31" i="7"/>
  <c r="E30" i="7"/>
  <c r="E29" i="7"/>
  <c r="E34" i="7" s="1"/>
  <c r="E35" i="7" s="1"/>
  <c r="E22" i="7"/>
  <c r="E21" i="7"/>
  <c r="E20" i="7"/>
  <c r="E19" i="7"/>
  <c r="E12" i="7"/>
  <c r="E5" i="7"/>
  <c r="E4" i="7"/>
  <c r="E3" i="7"/>
  <c r="E8" i="8" l="1"/>
  <c r="E34" i="8"/>
  <c r="E35" i="8" s="1"/>
  <c r="E24" i="8"/>
  <c r="E25" i="8" s="1"/>
  <c r="E25" i="7"/>
  <c r="E24" i="7"/>
  <c r="E15" i="7"/>
  <c r="E14" i="7"/>
  <c r="E8" i="7"/>
  <c r="E66" i="7"/>
  <c r="E7" i="7"/>
  <c r="E44" i="7"/>
  <c r="E45" i="7" s="1"/>
</calcChain>
</file>

<file path=xl/sharedStrings.xml><?xml version="1.0" encoding="utf-8"?>
<sst xmlns="http://schemas.openxmlformats.org/spreadsheetml/2006/main" count="170" uniqueCount="58">
  <si>
    <t>Equipements</t>
  </si>
  <si>
    <t>Microscope binoculaire</t>
  </si>
  <si>
    <t>Autoclave de paillasse</t>
  </si>
  <si>
    <t>Fluorometer</t>
  </si>
  <si>
    <t>TapeStation System 4200</t>
  </si>
  <si>
    <t>Tabouret de laboratoire vinyle avec dossier sur patin polyamide</t>
  </si>
  <si>
    <t>Microcentrifugeuse réfrigérée pour tubes de 1,5-2 ml</t>
  </si>
  <si>
    <t>Système d’aspiration à vide</t>
  </si>
  <si>
    <t>Agitateur rotatif de tubes</t>
  </si>
  <si>
    <t>Microscope inversé à fluorescence</t>
  </si>
  <si>
    <t>Incinérateur</t>
  </si>
  <si>
    <t>Minuteurs</t>
  </si>
  <si>
    <t>Pipette aid</t>
  </si>
  <si>
    <t>Pipettes multicanaux (8 canaux) P200</t>
  </si>
  <si>
    <t>Pipettes multicanaux (8 canaux) P10</t>
  </si>
  <si>
    <t>Micropipettes P1000</t>
  </si>
  <si>
    <t>Micropipettes P200</t>
  </si>
  <si>
    <t>Micropipettes P20</t>
  </si>
  <si>
    <t>Micropipettes P10</t>
  </si>
  <si>
    <t>Paillasses sèches de laboratoire</t>
  </si>
  <si>
    <t>Armoire pour produits chimiques</t>
  </si>
  <si>
    <t>Séquenceur génétique</t>
  </si>
  <si>
    <t>QuantStudio 7 Flex system</t>
  </si>
  <si>
    <t>Compteur automatique de cellules</t>
  </si>
  <si>
    <t>Lecteur de microplaques en fluorescence</t>
  </si>
  <si>
    <t>Fours micro-onde</t>
  </si>
  <si>
    <t>Congélateurs de laboratoire (congélateurs haute performance)</t>
  </si>
  <si>
    <t>Pipettes automatiques (P10, P20, P200, P1000 ; 2 de chaque)</t>
  </si>
  <si>
    <t>Fermenteurs / Bioréacteurs Volume : 5L</t>
  </si>
  <si>
    <t>Fermenteurs / Bioréacteurs Volume : 2L</t>
  </si>
  <si>
    <t>N°</t>
  </si>
  <si>
    <t>Réfrigerateur autodefrost, 230V, 10cu</t>
  </si>
  <si>
    <t>Frais de livraison (DDP) et installation HTVA :</t>
  </si>
  <si>
    <t>Montant TVA lot 1 :</t>
  </si>
  <si>
    <t>Total lot 5 TTC :</t>
  </si>
  <si>
    <t>Total lot 6 TTC :</t>
  </si>
  <si>
    <t>Total lot 4 TTC :</t>
  </si>
  <si>
    <t>Total lot 3 TTC :</t>
  </si>
  <si>
    <t>Total lot 2 TTC :</t>
  </si>
  <si>
    <t>Total lot 1 TTC :</t>
  </si>
  <si>
    <t>Montant TVA lot 5 :</t>
  </si>
  <si>
    <t>Montant TVA lot 4 :</t>
  </si>
  <si>
    <t>Montant TVA lot 6 :</t>
  </si>
  <si>
    <t>Montant TVA lot 3 :</t>
  </si>
  <si>
    <t>Montant TVA lot 2 :</t>
  </si>
  <si>
    <t>Quantité</t>
  </si>
  <si>
    <r>
      <t xml:space="preserve">Agitateur de plaques 96 puits </t>
    </r>
    <r>
      <rPr>
        <sz val="11"/>
        <color rgb="FFFF0000"/>
        <rFont val="Georgia"/>
        <family val="1"/>
      </rPr>
      <t>thermistate</t>
    </r>
  </si>
  <si>
    <t>Prix unitaire FCFA HTVA</t>
  </si>
  <si>
    <t>Total FCFA HTVA</t>
  </si>
  <si>
    <t>Lot 1 : Fourniture et livraison de matériel de biologie moléculaire : quantification et qPCR :</t>
  </si>
  <si>
    <t>Lot 2 : Fourniture et livraison de matériel de séquençage génétique :</t>
  </si>
  <si>
    <t>Lot 3 : Fourniture et livraison de matériel de microscopie et analyse cellulaire :</t>
  </si>
  <si>
    <t>Lot 4 : Fourniture et livraison de matériel de bioprocédés et agitation de laboratoire :</t>
  </si>
  <si>
    <t>Lot 5 : Fourniture et livraison de matériel de stérilisation, centrifugation et aspiration :</t>
  </si>
  <si>
    <t>Lot 6 : Fourniture et livraison d’équipements de laboratoire non spécialisés, mobilier technique et chaîne du froid :</t>
  </si>
  <si>
    <t>Prix unitaire € HTVA</t>
  </si>
  <si>
    <t>Total € HTVA</t>
  </si>
  <si>
    <r>
      <t>Frais de livraison (</t>
    </r>
    <r>
      <rPr>
        <sz val="11"/>
        <color rgb="FFFF0000"/>
        <rFont val="Georgia"/>
        <family val="1"/>
      </rPr>
      <t>DPU</t>
    </r>
    <r>
      <rPr>
        <sz val="11"/>
        <color theme="1"/>
        <rFont val="Georgia"/>
        <family val="1"/>
      </rPr>
      <t>) et installation HTVA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</si>
</sst>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\ [$F CFA-280C]_-;\-* #,##0\ [$F CFA-280C]_-;_-* &quot;-&quot;??\ [$F CFA-280C]_-;_-@_-"/>
    <numFmt numFmtId="165" formatCode="#,##0\ [$F CFA-280C];\-#,##0\ [$F CFA-280C]"/>
    <numFmt numFmtId="166" formatCode="#,##0.00\ [$€-40C];\-#,##0.00\ [$€-40C]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sz val="11"/>
      <color rgb="FFFF0000"/>
      <name val="Georgia"/>
      <family val="1"/>
    </font>
    <font>
      <b/>
      <sz val="11"/>
      <color rgb="FFFF0000"/>
      <name val="Georgia"/>
      <family val="1"/>
    </font>
    <font>
      <sz val="11"/>
      <color rgb="FF000000"/>
      <name val="Georgia"/>
      <family val="1"/>
    </font>
    <font>
      <sz val="11"/>
      <color rgb="FF231F2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41" fontId="2" fillId="0" borderId="10" xfId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1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165" fontId="4" fillId="0" borderId="14" xfId="1" applyNumberFormat="1" applyFont="1" applyBorder="1" applyAlignment="1">
      <alignment horizontal="center" vertical="center" wrapText="1"/>
    </xf>
    <xf numFmtId="165" fontId="2" fillId="0" borderId="13" xfId="1" applyNumberFormat="1" applyFont="1" applyBorder="1" applyAlignment="1">
      <alignment horizontal="center" vertical="center" wrapText="1"/>
    </xf>
    <xf numFmtId="165" fontId="6" fillId="0" borderId="12" xfId="1" applyNumberFormat="1" applyFont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horizontal="center" vertical="center" wrapText="1"/>
    </xf>
    <xf numFmtId="165" fontId="6" fillId="0" borderId="12" xfId="1" applyNumberFormat="1" applyFont="1" applyFill="1" applyBorder="1" applyAlignment="1">
      <alignment horizontal="center" vertical="center" wrapText="1"/>
    </xf>
    <xf numFmtId="165" fontId="3" fillId="3" borderId="3" xfId="1" applyNumberFormat="1" applyFont="1" applyFill="1" applyBorder="1" applyAlignment="1">
      <alignment horizontal="center" vertical="center" wrapText="1"/>
    </xf>
    <xf numFmtId="165" fontId="2" fillId="3" borderId="15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6" fontId="3" fillId="3" borderId="3" xfId="1" applyNumberFormat="1" applyFont="1" applyFill="1" applyBorder="1" applyAlignment="1">
      <alignment horizontal="center" vertical="center" wrapText="1"/>
    </xf>
    <xf numFmtId="166" fontId="3" fillId="0" borderId="12" xfId="1" applyNumberFormat="1" applyFont="1" applyBorder="1" applyAlignment="1">
      <alignment horizontal="center" vertical="center" wrapText="1"/>
    </xf>
    <xf numFmtId="166" fontId="2" fillId="3" borderId="15" xfId="1" applyNumberFormat="1" applyFont="1" applyFill="1" applyBorder="1" applyAlignment="1">
      <alignment horizontal="center" vertical="center" wrapText="1"/>
    </xf>
    <xf numFmtId="166" fontId="4" fillId="0" borderId="14" xfId="1" applyNumberFormat="1" applyFont="1" applyBorder="1" applyAlignment="1">
      <alignment horizontal="center" vertical="center" wrapText="1"/>
    </xf>
    <xf numFmtId="166" fontId="2" fillId="0" borderId="13" xfId="1" applyNumberFormat="1" applyFont="1" applyBorder="1" applyAlignment="1">
      <alignment horizontal="center" vertical="center" wrapText="1"/>
    </xf>
    <xf numFmtId="166" fontId="6" fillId="3" borderId="3" xfId="1" applyNumberFormat="1" applyFont="1" applyFill="1" applyBorder="1" applyAlignment="1">
      <alignment horizontal="center" vertical="center" wrapText="1"/>
    </xf>
    <xf numFmtId="166" fontId="6" fillId="0" borderId="12" xfId="1" applyNumberFormat="1" applyFont="1" applyBorder="1" applyAlignment="1">
      <alignment horizontal="center" vertical="center" wrapText="1"/>
    </xf>
    <xf numFmtId="166" fontId="3" fillId="0" borderId="12" xfId="1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EF42-3FE1-4BAE-93B9-461A4A823B6E}">
  <dimension ref="A1:E67"/>
  <sheetViews>
    <sheetView showGridLines="0" zoomScale="85" zoomScaleNormal="85" workbookViewId="0">
      <selection activeCell="A47" sqref="A47:E47"/>
    </sheetView>
  </sheetViews>
  <sheetFormatPr baseColWidth="10" defaultColWidth="11.453125" defaultRowHeight="14.5" x14ac:dyDescent="0.35"/>
  <cols>
    <col min="1" max="1" width="5.26953125" style="20" customWidth="1"/>
    <col min="2" max="2" width="44.26953125" style="1" customWidth="1"/>
    <col min="3" max="3" width="10.453125" style="21" customWidth="1"/>
    <col min="4" max="5" width="20.54296875" style="22" customWidth="1"/>
    <col min="6" max="6" width="20.90625" style="1" customWidth="1"/>
    <col min="7" max="16384" width="11.453125" style="1"/>
  </cols>
  <sheetData>
    <row r="1" spans="1:5" ht="20.5" customHeight="1" thickBot="1" x14ac:dyDescent="0.4">
      <c r="A1" s="43" t="s">
        <v>49</v>
      </c>
      <c r="B1" s="44"/>
      <c r="C1" s="44"/>
      <c r="D1" s="44"/>
      <c r="E1" s="45"/>
    </row>
    <row r="2" spans="1:5" ht="29.5" thickBot="1" x14ac:dyDescent="0.4">
      <c r="A2" s="2" t="s">
        <v>30</v>
      </c>
      <c r="B2" s="3" t="s">
        <v>0</v>
      </c>
      <c r="C2" s="4" t="s">
        <v>45</v>
      </c>
      <c r="D2" s="5" t="s">
        <v>47</v>
      </c>
      <c r="E2" s="6" t="s">
        <v>48</v>
      </c>
    </row>
    <row r="3" spans="1:5" x14ac:dyDescent="0.35">
      <c r="A3" s="7">
        <v>1</v>
      </c>
      <c r="B3" s="8" t="s">
        <v>3</v>
      </c>
      <c r="C3" s="9">
        <v>1</v>
      </c>
      <c r="D3" s="29"/>
      <c r="E3" s="23">
        <f>D3*C3</f>
        <v>0</v>
      </c>
    </row>
    <row r="4" spans="1:5" x14ac:dyDescent="0.35">
      <c r="A4" s="7">
        <v>2</v>
      </c>
      <c r="B4" s="8" t="s">
        <v>4</v>
      </c>
      <c r="C4" s="9">
        <v>1</v>
      </c>
      <c r="D4" s="29"/>
      <c r="E4" s="23">
        <f t="shared" ref="E4:E63" si="0">D4*C4</f>
        <v>0</v>
      </c>
    </row>
    <row r="5" spans="1:5" x14ac:dyDescent="0.35">
      <c r="A5" s="7">
        <v>3</v>
      </c>
      <c r="B5" s="8" t="s">
        <v>22</v>
      </c>
      <c r="C5" s="9">
        <v>1</v>
      </c>
      <c r="D5" s="29"/>
      <c r="E5" s="23">
        <f t="shared" si="0"/>
        <v>0</v>
      </c>
    </row>
    <row r="6" spans="1:5" ht="15" thickBot="1" x14ac:dyDescent="0.4">
      <c r="A6" s="46" t="s">
        <v>32</v>
      </c>
      <c r="B6" s="47"/>
      <c r="C6" s="47"/>
      <c r="D6" s="47"/>
      <c r="E6" s="30"/>
    </row>
    <row r="7" spans="1:5" x14ac:dyDescent="0.35">
      <c r="A7" s="48" t="s">
        <v>33</v>
      </c>
      <c r="B7" s="49"/>
      <c r="C7" s="49"/>
      <c r="D7" s="49"/>
      <c r="E7" s="24">
        <f>(E3+E4+E5+E6)*0.18</f>
        <v>0</v>
      </c>
    </row>
    <row r="8" spans="1:5" ht="13.5" customHeight="1" thickBot="1" x14ac:dyDescent="0.4">
      <c r="A8" s="41" t="s">
        <v>39</v>
      </c>
      <c r="B8" s="42"/>
      <c r="C8" s="42"/>
      <c r="D8" s="42"/>
      <c r="E8" s="25">
        <f>SUM(E3:E7)</f>
        <v>0</v>
      </c>
    </row>
    <row r="9" spans="1:5" ht="15" thickBot="1" x14ac:dyDescent="0.4">
      <c r="A9" s="1"/>
      <c r="C9" s="1"/>
      <c r="D9" s="1"/>
      <c r="E9" s="1"/>
    </row>
    <row r="10" spans="1:5" ht="20.5" customHeight="1" thickBot="1" x14ac:dyDescent="0.4">
      <c r="A10" s="43" t="s">
        <v>50</v>
      </c>
      <c r="B10" s="44"/>
      <c r="C10" s="44"/>
      <c r="D10" s="44"/>
      <c r="E10" s="45"/>
    </row>
    <row r="11" spans="1:5" ht="29.5" thickBot="1" x14ac:dyDescent="0.4">
      <c r="A11" s="2" t="s">
        <v>30</v>
      </c>
      <c r="B11" s="3" t="s">
        <v>0</v>
      </c>
      <c r="C11" s="4" t="s">
        <v>45</v>
      </c>
      <c r="D11" s="5" t="s">
        <v>47</v>
      </c>
      <c r="E11" s="6" t="s">
        <v>48</v>
      </c>
    </row>
    <row r="12" spans="1:5" x14ac:dyDescent="0.35">
      <c r="A12" s="7">
        <v>1</v>
      </c>
      <c r="B12" s="10" t="s">
        <v>21</v>
      </c>
      <c r="C12" s="9">
        <v>1</v>
      </c>
      <c r="D12" s="29"/>
      <c r="E12" s="23">
        <f>D12*C12</f>
        <v>0</v>
      </c>
    </row>
    <row r="13" spans="1:5" ht="15" thickBot="1" x14ac:dyDescent="0.4">
      <c r="A13" s="46" t="s">
        <v>32</v>
      </c>
      <c r="B13" s="47"/>
      <c r="C13" s="47"/>
      <c r="D13" s="47"/>
      <c r="E13" s="30"/>
    </row>
    <row r="14" spans="1:5" x14ac:dyDescent="0.35">
      <c r="A14" s="48" t="s">
        <v>44</v>
      </c>
      <c r="B14" s="49"/>
      <c r="C14" s="49"/>
      <c r="D14" s="49"/>
      <c r="E14" s="24">
        <f>(E12+E13)*0.18</f>
        <v>0</v>
      </c>
    </row>
    <row r="15" spans="1:5" ht="13.5" customHeight="1" thickBot="1" x14ac:dyDescent="0.4">
      <c r="A15" s="41" t="s">
        <v>38</v>
      </c>
      <c r="B15" s="42"/>
      <c r="C15" s="42"/>
      <c r="D15" s="42"/>
      <c r="E15" s="25">
        <f>SUM(E12:E14)</f>
        <v>0</v>
      </c>
    </row>
    <row r="16" spans="1:5" ht="15" thickBot="1" x14ac:dyDescent="0.4">
      <c r="A16" s="1"/>
      <c r="C16" s="1"/>
      <c r="D16" s="1"/>
      <c r="E16" s="1"/>
    </row>
    <row r="17" spans="1:5" ht="20.5" customHeight="1" thickBot="1" x14ac:dyDescent="0.4">
      <c r="A17" s="43" t="s">
        <v>51</v>
      </c>
      <c r="B17" s="44"/>
      <c r="C17" s="44"/>
      <c r="D17" s="44"/>
      <c r="E17" s="45"/>
    </row>
    <row r="18" spans="1:5" ht="29.5" thickBot="1" x14ac:dyDescent="0.4">
      <c r="A18" s="2" t="s">
        <v>30</v>
      </c>
      <c r="B18" s="3" t="s">
        <v>0</v>
      </c>
      <c r="C18" s="4" t="s">
        <v>45</v>
      </c>
      <c r="D18" s="5" t="s">
        <v>47</v>
      </c>
      <c r="E18" s="6" t="s">
        <v>48</v>
      </c>
    </row>
    <row r="19" spans="1:5" x14ac:dyDescent="0.35">
      <c r="A19" s="7">
        <v>1</v>
      </c>
      <c r="B19" s="10" t="s">
        <v>1</v>
      </c>
      <c r="C19" s="9">
        <v>2</v>
      </c>
      <c r="D19" s="29"/>
      <c r="E19" s="23">
        <f>D19*C19</f>
        <v>0</v>
      </c>
    </row>
    <row r="20" spans="1:5" x14ac:dyDescent="0.35">
      <c r="A20" s="7">
        <v>2</v>
      </c>
      <c r="B20" s="11" t="s">
        <v>9</v>
      </c>
      <c r="C20" s="9">
        <v>1</v>
      </c>
      <c r="D20" s="29"/>
      <c r="E20" s="23">
        <f>D20*C20</f>
        <v>0</v>
      </c>
    </row>
    <row r="21" spans="1:5" x14ac:dyDescent="0.35">
      <c r="A21" s="12">
        <v>3</v>
      </c>
      <c r="B21" s="11" t="s">
        <v>23</v>
      </c>
      <c r="C21" s="9">
        <v>1</v>
      </c>
      <c r="D21" s="31"/>
      <c r="E21" s="26">
        <f>D21*C21</f>
        <v>0</v>
      </c>
    </row>
    <row r="22" spans="1:5" x14ac:dyDescent="0.35">
      <c r="A22" s="12">
        <v>4</v>
      </c>
      <c r="B22" s="11" t="s">
        <v>24</v>
      </c>
      <c r="C22" s="9">
        <v>1</v>
      </c>
      <c r="D22" s="31"/>
      <c r="E22" s="26">
        <f>D22*C22</f>
        <v>0</v>
      </c>
    </row>
    <row r="23" spans="1:5" ht="15" thickBot="1" x14ac:dyDescent="0.4">
      <c r="A23" s="46" t="s">
        <v>32</v>
      </c>
      <c r="B23" s="47"/>
      <c r="C23" s="47"/>
      <c r="D23" s="47"/>
      <c r="E23" s="30"/>
    </row>
    <row r="24" spans="1:5" x14ac:dyDescent="0.35">
      <c r="A24" s="48" t="s">
        <v>43</v>
      </c>
      <c r="B24" s="49"/>
      <c r="C24" s="49"/>
      <c r="D24" s="49"/>
      <c r="E24" s="24">
        <f>(E19+E20+E21+E22+E23)*0.18</f>
        <v>0</v>
      </c>
    </row>
    <row r="25" spans="1:5" ht="13.5" customHeight="1" thickBot="1" x14ac:dyDescent="0.4">
      <c r="A25" s="41" t="s">
        <v>37</v>
      </c>
      <c r="B25" s="42"/>
      <c r="C25" s="42"/>
      <c r="D25" s="42"/>
      <c r="E25" s="25">
        <f>SUM(E19:E24)</f>
        <v>0</v>
      </c>
    </row>
    <row r="26" spans="1:5" ht="15" thickBot="1" x14ac:dyDescent="0.4">
      <c r="A26" s="1"/>
      <c r="C26" s="1"/>
      <c r="D26" s="1"/>
      <c r="E26" s="1"/>
    </row>
    <row r="27" spans="1:5" ht="20.5" customHeight="1" thickBot="1" x14ac:dyDescent="0.4">
      <c r="A27" s="43" t="s">
        <v>52</v>
      </c>
      <c r="B27" s="44"/>
      <c r="C27" s="44"/>
      <c r="D27" s="44"/>
      <c r="E27" s="45"/>
    </row>
    <row r="28" spans="1:5" ht="29.5" thickBot="1" x14ac:dyDescent="0.4">
      <c r="A28" s="2" t="s">
        <v>30</v>
      </c>
      <c r="B28" s="3" t="s">
        <v>0</v>
      </c>
      <c r="C28" s="4" t="s">
        <v>45</v>
      </c>
      <c r="D28" s="5" t="s">
        <v>47</v>
      </c>
      <c r="E28" s="6" t="s">
        <v>48</v>
      </c>
    </row>
    <row r="29" spans="1:5" x14ac:dyDescent="0.35">
      <c r="A29" s="13">
        <v>1</v>
      </c>
      <c r="B29" s="10" t="s">
        <v>28</v>
      </c>
      <c r="C29" s="14">
        <v>2</v>
      </c>
      <c r="D29" s="29"/>
      <c r="E29" s="27">
        <f>D29*C29</f>
        <v>0</v>
      </c>
    </row>
    <row r="30" spans="1:5" x14ac:dyDescent="0.35">
      <c r="A30" s="13">
        <v>2</v>
      </c>
      <c r="B30" s="10" t="s">
        <v>29</v>
      </c>
      <c r="C30" s="14">
        <v>2</v>
      </c>
      <c r="D30" s="29"/>
      <c r="E30" s="27">
        <f>D30*C30</f>
        <v>0</v>
      </c>
    </row>
    <row r="31" spans="1:5" x14ac:dyDescent="0.35">
      <c r="A31" s="15">
        <v>3</v>
      </c>
      <c r="B31" s="16" t="s">
        <v>8</v>
      </c>
      <c r="C31" s="9">
        <v>1</v>
      </c>
      <c r="D31" s="29"/>
      <c r="E31" s="23">
        <f>D31*C31</f>
        <v>0</v>
      </c>
    </row>
    <row r="32" spans="1:5" x14ac:dyDescent="0.35">
      <c r="A32" s="15">
        <v>4</v>
      </c>
      <c r="B32" s="17" t="s">
        <v>46</v>
      </c>
      <c r="C32" s="9">
        <v>1</v>
      </c>
      <c r="D32" s="29"/>
      <c r="E32" s="23">
        <f>D32*C32</f>
        <v>0</v>
      </c>
    </row>
    <row r="33" spans="1:5" ht="15" thickBot="1" x14ac:dyDescent="0.4">
      <c r="A33" s="46" t="s">
        <v>32</v>
      </c>
      <c r="B33" s="47"/>
      <c r="C33" s="47"/>
      <c r="D33" s="47"/>
      <c r="E33" s="30"/>
    </row>
    <row r="34" spans="1:5" x14ac:dyDescent="0.35">
      <c r="A34" s="48" t="s">
        <v>41</v>
      </c>
      <c r="B34" s="49"/>
      <c r="C34" s="49"/>
      <c r="D34" s="49"/>
      <c r="E34" s="24">
        <f>(E29+E30+E31+E32+E33)*0.18</f>
        <v>0</v>
      </c>
    </row>
    <row r="35" spans="1:5" ht="13.5" customHeight="1" thickBot="1" x14ac:dyDescent="0.4">
      <c r="A35" s="41" t="s">
        <v>36</v>
      </c>
      <c r="B35" s="42"/>
      <c r="C35" s="42"/>
      <c r="D35" s="42"/>
      <c r="E35" s="25">
        <f>SUM(E29:E34)</f>
        <v>0</v>
      </c>
    </row>
    <row r="36" spans="1:5" ht="15" thickBot="1" x14ac:dyDescent="0.4">
      <c r="A36" s="1"/>
      <c r="C36" s="1"/>
      <c r="D36" s="1"/>
      <c r="E36" s="1"/>
    </row>
    <row r="37" spans="1:5" ht="20.5" customHeight="1" thickBot="1" x14ac:dyDescent="0.4">
      <c r="A37" s="43" t="s">
        <v>53</v>
      </c>
      <c r="B37" s="44"/>
      <c r="C37" s="44"/>
      <c r="D37" s="44"/>
      <c r="E37" s="45"/>
    </row>
    <row r="38" spans="1:5" ht="29.5" thickBot="1" x14ac:dyDescent="0.4">
      <c r="A38" s="2" t="s">
        <v>30</v>
      </c>
      <c r="B38" s="3" t="s">
        <v>0</v>
      </c>
      <c r="C38" s="4" t="s">
        <v>45</v>
      </c>
      <c r="D38" s="5" t="s">
        <v>47</v>
      </c>
      <c r="E38" s="6" t="s">
        <v>48</v>
      </c>
    </row>
    <row r="39" spans="1:5" x14ac:dyDescent="0.35">
      <c r="A39" s="12">
        <v>1</v>
      </c>
      <c r="B39" s="11" t="s">
        <v>2</v>
      </c>
      <c r="C39" s="9">
        <v>1</v>
      </c>
      <c r="D39" s="31"/>
      <c r="E39" s="26">
        <f>D39*C39</f>
        <v>0</v>
      </c>
    </row>
    <row r="40" spans="1:5" ht="29" x14ac:dyDescent="0.35">
      <c r="A40" s="12">
        <v>2</v>
      </c>
      <c r="B40" s="11" t="s">
        <v>6</v>
      </c>
      <c r="C40" s="9">
        <v>2</v>
      </c>
      <c r="D40" s="31"/>
      <c r="E40" s="26">
        <f>D40*C40</f>
        <v>0</v>
      </c>
    </row>
    <row r="41" spans="1:5" x14ac:dyDescent="0.35">
      <c r="A41" s="12">
        <v>3</v>
      </c>
      <c r="B41" s="11" t="s">
        <v>7</v>
      </c>
      <c r="C41" s="9">
        <v>1</v>
      </c>
      <c r="D41" s="31"/>
      <c r="E41" s="26">
        <f>D41*C41</f>
        <v>0</v>
      </c>
    </row>
    <row r="42" spans="1:5" x14ac:dyDescent="0.35">
      <c r="A42" s="7">
        <v>4</v>
      </c>
      <c r="B42" s="10" t="s">
        <v>10</v>
      </c>
      <c r="C42" s="9">
        <v>1</v>
      </c>
      <c r="D42" s="29"/>
      <c r="E42" s="23">
        <f>D42*C42</f>
        <v>0</v>
      </c>
    </row>
    <row r="43" spans="1:5" ht="15" thickBot="1" x14ac:dyDescent="0.4">
      <c r="A43" s="46" t="s">
        <v>32</v>
      </c>
      <c r="B43" s="47"/>
      <c r="C43" s="47"/>
      <c r="D43" s="47"/>
      <c r="E43" s="30"/>
    </row>
    <row r="44" spans="1:5" x14ac:dyDescent="0.35">
      <c r="A44" s="48" t="s">
        <v>40</v>
      </c>
      <c r="B44" s="49"/>
      <c r="C44" s="49"/>
      <c r="D44" s="49"/>
      <c r="E44" s="24">
        <f>(E39+E40+E41+E42+E43)*0.18</f>
        <v>0</v>
      </c>
    </row>
    <row r="45" spans="1:5" ht="15" thickBot="1" x14ac:dyDescent="0.4">
      <c r="A45" s="41" t="s">
        <v>34</v>
      </c>
      <c r="B45" s="42"/>
      <c r="C45" s="42"/>
      <c r="D45" s="42"/>
      <c r="E45" s="25">
        <f>SUM(E39:E44)</f>
        <v>0</v>
      </c>
    </row>
    <row r="46" spans="1:5" ht="15" thickBot="1" x14ac:dyDescent="0.4">
      <c r="A46" s="1"/>
      <c r="C46" s="1"/>
      <c r="D46" s="1"/>
      <c r="E46" s="1"/>
    </row>
    <row r="47" spans="1:5" ht="33" customHeight="1" thickBot="1" x14ac:dyDescent="0.4">
      <c r="A47" s="43" t="s">
        <v>54</v>
      </c>
      <c r="B47" s="44"/>
      <c r="C47" s="44"/>
      <c r="D47" s="44"/>
      <c r="E47" s="45"/>
    </row>
    <row r="48" spans="1:5" ht="29.5" thickBot="1" x14ac:dyDescent="0.4">
      <c r="A48" s="2" t="s">
        <v>30</v>
      </c>
      <c r="B48" s="3" t="s">
        <v>0</v>
      </c>
      <c r="C48" s="4" t="s">
        <v>45</v>
      </c>
      <c r="D48" s="5" t="s">
        <v>47</v>
      </c>
      <c r="E48" s="6" t="s">
        <v>48</v>
      </c>
    </row>
    <row r="49" spans="1:5" x14ac:dyDescent="0.35">
      <c r="A49" s="13">
        <v>1</v>
      </c>
      <c r="B49" s="10" t="s">
        <v>31</v>
      </c>
      <c r="C49" s="9">
        <v>3</v>
      </c>
      <c r="D49" s="29"/>
      <c r="E49" s="27">
        <f t="shared" si="0"/>
        <v>0</v>
      </c>
    </row>
    <row r="50" spans="1:5" ht="29" x14ac:dyDescent="0.35">
      <c r="A50" s="13">
        <v>2</v>
      </c>
      <c r="B50" s="10" t="s">
        <v>26</v>
      </c>
      <c r="C50" s="9">
        <v>3</v>
      </c>
      <c r="D50" s="29"/>
      <c r="E50" s="27">
        <f t="shared" si="0"/>
        <v>0</v>
      </c>
    </row>
    <row r="51" spans="1:5" ht="29" x14ac:dyDescent="0.35">
      <c r="A51" s="13">
        <v>3</v>
      </c>
      <c r="B51" s="10" t="s">
        <v>5</v>
      </c>
      <c r="C51" s="14">
        <v>6</v>
      </c>
      <c r="D51" s="29"/>
      <c r="E51" s="27">
        <f t="shared" si="0"/>
        <v>0</v>
      </c>
    </row>
    <row r="52" spans="1:5" x14ac:dyDescent="0.35">
      <c r="A52" s="13">
        <v>4</v>
      </c>
      <c r="B52" s="10" t="s">
        <v>19</v>
      </c>
      <c r="C52" s="14">
        <v>4</v>
      </c>
      <c r="D52" s="29"/>
      <c r="E52" s="27">
        <f t="shared" si="0"/>
        <v>0</v>
      </c>
    </row>
    <row r="53" spans="1:5" x14ac:dyDescent="0.35">
      <c r="A53" s="13">
        <v>5</v>
      </c>
      <c r="B53" s="10" t="s">
        <v>20</v>
      </c>
      <c r="C53" s="14">
        <v>1</v>
      </c>
      <c r="D53" s="29"/>
      <c r="E53" s="27">
        <f t="shared" si="0"/>
        <v>0</v>
      </c>
    </row>
    <row r="54" spans="1:5" ht="29" x14ac:dyDescent="0.35">
      <c r="A54" s="13">
        <v>6</v>
      </c>
      <c r="B54" s="18" t="s">
        <v>27</v>
      </c>
      <c r="C54" s="14">
        <v>8</v>
      </c>
      <c r="D54" s="29"/>
      <c r="E54" s="27">
        <f t="shared" si="0"/>
        <v>0</v>
      </c>
    </row>
    <row r="55" spans="1:5" x14ac:dyDescent="0.35">
      <c r="A55" s="13">
        <v>7</v>
      </c>
      <c r="B55" s="10" t="s">
        <v>18</v>
      </c>
      <c r="C55" s="14">
        <v>2</v>
      </c>
      <c r="D55" s="29"/>
      <c r="E55" s="27">
        <f t="shared" si="0"/>
        <v>0</v>
      </c>
    </row>
    <row r="56" spans="1:5" x14ac:dyDescent="0.35">
      <c r="A56" s="13">
        <v>8</v>
      </c>
      <c r="B56" s="10" t="s">
        <v>17</v>
      </c>
      <c r="C56" s="14">
        <v>2</v>
      </c>
      <c r="D56" s="29"/>
      <c r="E56" s="27">
        <f t="shared" si="0"/>
        <v>0</v>
      </c>
    </row>
    <row r="57" spans="1:5" x14ac:dyDescent="0.35">
      <c r="A57" s="13">
        <v>9</v>
      </c>
      <c r="B57" s="10" t="s">
        <v>16</v>
      </c>
      <c r="C57" s="14">
        <v>2</v>
      </c>
      <c r="D57" s="29"/>
      <c r="E57" s="27">
        <f t="shared" si="0"/>
        <v>0</v>
      </c>
    </row>
    <row r="58" spans="1:5" x14ac:dyDescent="0.35">
      <c r="A58" s="13">
        <v>10</v>
      </c>
      <c r="B58" s="10" t="s">
        <v>15</v>
      </c>
      <c r="C58" s="14">
        <v>2</v>
      </c>
      <c r="D58" s="29"/>
      <c r="E58" s="27">
        <f t="shared" si="0"/>
        <v>0</v>
      </c>
    </row>
    <row r="59" spans="1:5" x14ac:dyDescent="0.35">
      <c r="A59" s="13">
        <v>11</v>
      </c>
      <c r="B59" s="10" t="s">
        <v>14</v>
      </c>
      <c r="C59" s="14">
        <v>2</v>
      </c>
      <c r="D59" s="29"/>
      <c r="E59" s="27">
        <f t="shared" si="0"/>
        <v>0</v>
      </c>
    </row>
    <row r="60" spans="1:5" x14ac:dyDescent="0.35">
      <c r="A60" s="13">
        <v>12</v>
      </c>
      <c r="B60" s="10" t="s">
        <v>13</v>
      </c>
      <c r="C60" s="14">
        <v>2</v>
      </c>
      <c r="D60" s="29"/>
      <c r="E60" s="27">
        <f t="shared" si="0"/>
        <v>0</v>
      </c>
    </row>
    <row r="61" spans="1:5" x14ac:dyDescent="0.35">
      <c r="A61" s="13">
        <v>13</v>
      </c>
      <c r="B61" s="11" t="s">
        <v>12</v>
      </c>
      <c r="C61" s="14">
        <v>2</v>
      </c>
      <c r="D61" s="31"/>
      <c r="E61" s="28">
        <f t="shared" si="0"/>
        <v>0</v>
      </c>
    </row>
    <row r="62" spans="1:5" x14ac:dyDescent="0.35">
      <c r="A62" s="13">
        <v>14</v>
      </c>
      <c r="B62" s="10" t="s">
        <v>11</v>
      </c>
      <c r="C62" s="14">
        <v>5</v>
      </c>
      <c r="D62" s="29"/>
      <c r="E62" s="27">
        <f t="shared" si="0"/>
        <v>0</v>
      </c>
    </row>
    <row r="63" spans="1:5" x14ac:dyDescent="0.35">
      <c r="A63" s="13">
        <v>15</v>
      </c>
      <c r="B63" s="19" t="s">
        <v>25</v>
      </c>
      <c r="C63" s="14">
        <v>2</v>
      </c>
      <c r="D63" s="29"/>
      <c r="E63" s="27">
        <f t="shared" si="0"/>
        <v>0</v>
      </c>
    </row>
    <row r="64" spans="1:5" ht="15" thickBot="1" x14ac:dyDescent="0.4">
      <c r="A64" s="46" t="s">
        <v>32</v>
      </c>
      <c r="B64" s="47"/>
      <c r="C64" s="47"/>
      <c r="D64" s="47"/>
      <c r="E64" s="30"/>
    </row>
    <row r="65" spans="1:5" x14ac:dyDescent="0.35">
      <c r="A65" s="48" t="s">
        <v>42</v>
      </c>
      <c r="B65" s="49"/>
      <c r="C65" s="49"/>
      <c r="D65" s="49"/>
      <c r="E65" s="24">
        <f>(E49+E50+E51+E52+E53+E54+E55+E56+E57+E58+E59+E60+E61+E62+E63+E64)*0.18</f>
        <v>0</v>
      </c>
    </row>
    <row r="66" spans="1:5" ht="13.5" customHeight="1" thickBot="1" x14ac:dyDescent="0.4">
      <c r="A66" s="41" t="s">
        <v>35</v>
      </c>
      <c r="B66" s="42"/>
      <c r="C66" s="42"/>
      <c r="D66" s="42"/>
      <c r="E66" s="25">
        <f>SUM(E49:E65)</f>
        <v>0</v>
      </c>
    </row>
    <row r="67" spans="1:5" x14ac:dyDescent="0.35">
      <c r="A67" s="1"/>
      <c r="C67" s="1"/>
      <c r="D67" s="1"/>
      <c r="E67" s="1"/>
    </row>
  </sheetData>
  <mergeCells count="24">
    <mergeCell ref="A66:D66"/>
    <mergeCell ref="A27:E27"/>
    <mergeCell ref="A33:D33"/>
    <mergeCell ref="A34:D34"/>
    <mergeCell ref="A35:D35"/>
    <mergeCell ref="A37:E37"/>
    <mergeCell ref="A43:D43"/>
    <mergeCell ref="A44:D44"/>
    <mergeCell ref="A45:D45"/>
    <mergeCell ref="A47:E47"/>
    <mergeCell ref="A64:D64"/>
    <mergeCell ref="A65:D65"/>
    <mergeCell ref="A25:D25"/>
    <mergeCell ref="A1:E1"/>
    <mergeCell ref="A6:D6"/>
    <mergeCell ref="A7:D7"/>
    <mergeCell ref="A8:D8"/>
    <mergeCell ref="A10:E10"/>
    <mergeCell ref="A13:D13"/>
    <mergeCell ref="A14:D14"/>
    <mergeCell ref="A15:D15"/>
    <mergeCell ref="A17:E17"/>
    <mergeCell ref="A23:D23"/>
    <mergeCell ref="A24:D24"/>
  </mergeCells>
  <pageMargins left="0.7" right="0.7" top="0.75" bottom="0.75" header="0.3" footer="0.3"/>
  <pageSetup paperSize="9" scale="86" orientation="portrait" horizontalDpi="300" verticalDpi="300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D830-B1D4-41DC-A3BB-6BC84DE2EFC3}">
  <dimension ref="A1:E67"/>
  <sheetViews>
    <sheetView showGridLines="0" tabSelected="1" topLeftCell="A8" zoomScale="85" zoomScaleNormal="85" workbookViewId="0">
      <selection activeCell="A6" sqref="A6:D6"/>
    </sheetView>
  </sheetViews>
  <sheetFormatPr baseColWidth="10" defaultColWidth="11.453125" defaultRowHeight="14.5" x14ac:dyDescent="0.35"/>
  <cols>
    <col min="1" max="1" width="5.26953125" style="20" customWidth="1"/>
    <col min="2" max="2" width="44.26953125" style="1" customWidth="1"/>
    <col min="3" max="3" width="10.453125" style="21" customWidth="1"/>
    <col min="4" max="5" width="20.54296875" style="22" customWidth="1"/>
    <col min="6" max="6" width="20.90625" style="1" customWidth="1"/>
    <col min="7" max="16384" width="11.453125" style="1"/>
  </cols>
  <sheetData>
    <row r="1" spans="1:5" ht="20.5" customHeight="1" thickBot="1" x14ac:dyDescent="0.4">
      <c r="A1" s="43" t="s">
        <v>49</v>
      </c>
      <c r="B1" s="44"/>
      <c r="C1" s="44"/>
      <c r="D1" s="44"/>
      <c r="E1" s="45"/>
    </row>
    <row r="2" spans="1:5" ht="29.5" thickBot="1" x14ac:dyDescent="0.4">
      <c r="A2" s="2" t="s">
        <v>30</v>
      </c>
      <c r="B2" s="3" t="s">
        <v>0</v>
      </c>
      <c r="C2" s="4" t="s">
        <v>45</v>
      </c>
      <c r="D2" s="5" t="s">
        <v>55</v>
      </c>
      <c r="E2" s="6" t="s">
        <v>56</v>
      </c>
    </row>
    <row r="3" spans="1:5" x14ac:dyDescent="0.35">
      <c r="A3" s="7">
        <v>1</v>
      </c>
      <c r="B3" s="8" t="s">
        <v>3</v>
      </c>
      <c r="C3" s="9">
        <v>1</v>
      </c>
      <c r="D3" s="32"/>
      <c r="E3" s="33">
        <f>D3*C3</f>
        <v>0</v>
      </c>
    </row>
    <row r="4" spans="1:5" x14ac:dyDescent="0.35">
      <c r="A4" s="7">
        <v>2</v>
      </c>
      <c r="B4" s="8" t="s">
        <v>4</v>
      </c>
      <c r="C4" s="9">
        <v>1</v>
      </c>
      <c r="D4" s="32"/>
      <c r="E4" s="33">
        <f t="shared" ref="E4:E63" si="0">D4*C4</f>
        <v>0</v>
      </c>
    </row>
    <row r="5" spans="1:5" x14ac:dyDescent="0.35">
      <c r="A5" s="7">
        <v>3</v>
      </c>
      <c r="B5" s="8" t="s">
        <v>22</v>
      </c>
      <c r="C5" s="9">
        <v>1</v>
      </c>
      <c r="D5" s="32"/>
      <c r="E5" s="33">
        <f t="shared" si="0"/>
        <v>0</v>
      </c>
    </row>
    <row r="6" spans="1:5" ht="15" customHeight="1" thickBot="1" x14ac:dyDescent="0.4">
      <c r="A6" s="46" t="s">
        <v>57</v>
      </c>
      <c r="B6" s="47"/>
      <c r="C6" s="47"/>
      <c r="D6" s="47"/>
      <c r="E6" s="34"/>
    </row>
    <row r="7" spans="1:5" x14ac:dyDescent="0.35">
      <c r="A7" s="48" t="s">
        <v>33</v>
      </c>
      <c r="B7" s="49"/>
      <c r="C7" s="49"/>
      <c r="D7" s="49"/>
      <c r="E7" s="35">
        <f>(E3+E4+E5+E6)*0.18</f>
        <v>0</v>
      </c>
    </row>
    <row r="8" spans="1:5" ht="13.5" customHeight="1" thickBot="1" x14ac:dyDescent="0.4">
      <c r="A8" s="41" t="s">
        <v>39</v>
      </c>
      <c r="B8" s="42"/>
      <c r="C8" s="42"/>
      <c r="D8" s="42"/>
      <c r="E8" s="36">
        <f>SUM(E3:E7)</f>
        <v>0</v>
      </c>
    </row>
    <row r="9" spans="1:5" ht="15" thickBot="1" x14ac:dyDescent="0.4">
      <c r="A9" s="1"/>
      <c r="C9" s="1"/>
      <c r="D9" s="1"/>
      <c r="E9" s="1"/>
    </row>
    <row r="10" spans="1:5" ht="20.5" customHeight="1" thickBot="1" x14ac:dyDescent="0.4">
      <c r="A10" s="43" t="s">
        <v>50</v>
      </c>
      <c r="B10" s="44"/>
      <c r="C10" s="44"/>
      <c r="D10" s="44"/>
      <c r="E10" s="45"/>
    </row>
    <row r="11" spans="1:5" ht="29.5" thickBot="1" x14ac:dyDescent="0.4">
      <c r="A11" s="2" t="s">
        <v>30</v>
      </c>
      <c r="B11" s="3" t="s">
        <v>0</v>
      </c>
      <c r="C11" s="4" t="s">
        <v>45</v>
      </c>
      <c r="D11" s="5" t="s">
        <v>55</v>
      </c>
      <c r="E11" s="6" t="s">
        <v>56</v>
      </c>
    </row>
    <row r="12" spans="1:5" x14ac:dyDescent="0.35">
      <c r="A12" s="7">
        <v>1</v>
      </c>
      <c r="B12" s="10" t="s">
        <v>21</v>
      </c>
      <c r="C12" s="9">
        <v>1</v>
      </c>
      <c r="D12" s="32"/>
      <c r="E12" s="33">
        <f>D12*C12</f>
        <v>0</v>
      </c>
    </row>
    <row r="13" spans="1:5" ht="15" customHeight="1" thickBot="1" x14ac:dyDescent="0.4">
      <c r="A13" s="46" t="s">
        <v>57</v>
      </c>
      <c r="B13" s="47"/>
      <c r="C13" s="47"/>
      <c r="D13" s="47"/>
      <c r="E13" s="34"/>
    </row>
    <row r="14" spans="1:5" x14ac:dyDescent="0.35">
      <c r="A14" s="48" t="s">
        <v>44</v>
      </c>
      <c r="B14" s="49"/>
      <c r="C14" s="49"/>
      <c r="D14" s="49"/>
      <c r="E14" s="35">
        <f>(E12+E13)*0.18</f>
        <v>0</v>
      </c>
    </row>
    <row r="15" spans="1:5" ht="13.5" customHeight="1" thickBot="1" x14ac:dyDescent="0.4">
      <c r="A15" s="41" t="s">
        <v>38</v>
      </c>
      <c r="B15" s="42"/>
      <c r="C15" s="42"/>
      <c r="D15" s="42"/>
      <c r="E15" s="36">
        <f>SUM(E12:E14)</f>
        <v>0</v>
      </c>
    </row>
    <row r="16" spans="1:5" ht="15" thickBot="1" x14ac:dyDescent="0.4">
      <c r="A16" s="1"/>
      <c r="C16" s="1"/>
      <c r="D16" s="1"/>
      <c r="E16" s="1"/>
    </row>
    <row r="17" spans="1:5" ht="20.5" customHeight="1" thickBot="1" x14ac:dyDescent="0.4">
      <c r="A17" s="43" t="s">
        <v>51</v>
      </c>
      <c r="B17" s="44"/>
      <c r="C17" s="44"/>
      <c r="D17" s="44"/>
      <c r="E17" s="45"/>
    </row>
    <row r="18" spans="1:5" ht="29.5" thickBot="1" x14ac:dyDescent="0.4">
      <c r="A18" s="2" t="s">
        <v>30</v>
      </c>
      <c r="B18" s="3" t="s">
        <v>0</v>
      </c>
      <c r="C18" s="4" t="s">
        <v>45</v>
      </c>
      <c r="D18" s="5" t="s">
        <v>55</v>
      </c>
      <c r="E18" s="6" t="s">
        <v>56</v>
      </c>
    </row>
    <row r="19" spans="1:5" x14ac:dyDescent="0.35">
      <c r="A19" s="7">
        <v>1</v>
      </c>
      <c r="B19" s="10" t="s">
        <v>1</v>
      </c>
      <c r="C19" s="9">
        <v>2</v>
      </c>
      <c r="D19" s="32"/>
      <c r="E19" s="33">
        <f>D19*C19</f>
        <v>0</v>
      </c>
    </row>
    <row r="20" spans="1:5" x14ac:dyDescent="0.35">
      <c r="A20" s="7">
        <v>2</v>
      </c>
      <c r="B20" s="11" t="s">
        <v>9</v>
      </c>
      <c r="C20" s="9">
        <v>1</v>
      </c>
      <c r="D20" s="32"/>
      <c r="E20" s="33">
        <f>D20*C20</f>
        <v>0</v>
      </c>
    </row>
    <row r="21" spans="1:5" x14ac:dyDescent="0.35">
      <c r="A21" s="12">
        <v>3</v>
      </c>
      <c r="B21" s="11" t="s">
        <v>23</v>
      </c>
      <c r="C21" s="9">
        <v>1</v>
      </c>
      <c r="D21" s="37"/>
      <c r="E21" s="38">
        <f>D21*C21</f>
        <v>0</v>
      </c>
    </row>
    <row r="22" spans="1:5" x14ac:dyDescent="0.35">
      <c r="A22" s="12">
        <v>4</v>
      </c>
      <c r="B22" s="11" t="s">
        <v>24</v>
      </c>
      <c r="C22" s="9">
        <v>1</v>
      </c>
      <c r="D22" s="37"/>
      <c r="E22" s="38">
        <f>D22*C22</f>
        <v>0</v>
      </c>
    </row>
    <row r="23" spans="1:5" ht="15" customHeight="1" thickBot="1" x14ac:dyDescent="0.4">
      <c r="A23" s="46" t="s">
        <v>57</v>
      </c>
      <c r="B23" s="47"/>
      <c r="C23" s="47"/>
      <c r="D23" s="47"/>
      <c r="E23" s="34"/>
    </row>
    <row r="24" spans="1:5" x14ac:dyDescent="0.35">
      <c r="A24" s="48" t="s">
        <v>43</v>
      </c>
      <c r="B24" s="49"/>
      <c r="C24" s="49"/>
      <c r="D24" s="49"/>
      <c r="E24" s="35">
        <f>(E19+E20+E21+E22+E23)*0.18</f>
        <v>0</v>
      </c>
    </row>
    <row r="25" spans="1:5" ht="13.5" customHeight="1" thickBot="1" x14ac:dyDescent="0.4">
      <c r="A25" s="41" t="s">
        <v>37</v>
      </c>
      <c r="B25" s="42"/>
      <c r="C25" s="42"/>
      <c r="D25" s="42"/>
      <c r="E25" s="36">
        <f>SUM(E19:E24)</f>
        <v>0</v>
      </c>
    </row>
    <row r="26" spans="1:5" ht="15" thickBot="1" x14ac:dyDescent="0.4">
      <c r="A26" s="1"/>
      <c r="C26" s="1"/>
      <c r="D26" s="1"/>
      <c r="E26" s="1"/>
    </row>
    <row r="27" spans="1:5" ht="20.5" customHeight="1" thickBot="1" x14ac:dyDescent="0.4">
      <c r="A27" s="43" t="s">
        <v>52</v>
      </c>
      <c r="B27" s="44"/>
      <c r="C27" s="44"/>
      <c r="D27" s="44"/>
      <c r="E27" s="45"/>
    </row>
    <row r="28" spans="1:5" ht="29.5" thickBot="1" x14ac:dyDescent="0.4">
      <c r="A28" s="2" t="s">
        <v>30</v>
      </c>
      <c r="B28" s="3" t="s">
        <v>0</v>
      </c>
      <c r="C28" s="4" t="s">
        <v>45</v>
      </c>
      <c r="D28" s="5" t="s">
        <v>55</v>
      </c>
      <c r="E28" s="6" t="s">
        <v>56</v>
      </c>
    </row>
    <row r="29" spans="1:5" x14ac:dyDescent="0.35">
      <c r="A29" s="13">
        <v>1</v>
      </c>
      <c r="B29" s="10" t="s">
        <v>28</v>
      </c>
      <c r="C29" s="14">
        <v>2</v>
      </c>
      <c r="D29" s="32"/>
      <c r="E29" s="39">
        <f>D29*C29</f>
        <v>0</v>
      </c>
    </row>
    <row r="30" spans="1:5" x14ac:dyDescent="0.35">
      <c r="A30" s="13">
        <v>2</v>
      </c>
      <c r="B30" s="10" t="s">
        <v>29</v>
      </c>
      <c r="C30" s="14">
        <v>2</v>
      </c>
      <c r="D30" s="32"/>
      <c r="E30" s="39">
        <f>D30*C30</f>
        <v>0</v>
      </c>
    </row>
    <row r="31" spans="1:5" x14ac:dyDescent="0.35">
      <c r="A31" s="15">
        <v>3</v>
      </c>
      <c r="B31" s="16" t="s">
        <v>8</v>
      </c>
      <c r="C31" s="9">
        <v>1</v>
      </c>
      <c r="D31" s="32"/>
      <c r="E31" s="33">
        <f>D31*C31</f>
        <v>0</v>
      </c>
    </row>
    <row r="32" spans="1:5" x14ac:dyDescent="0.35">
      <c r="A32" s="15">
        <v>4</v>
      </c>
      <c r="B32" s="17" t="s">
        <v>46</v>
      </c>
      <c r="C32" s="9">
        <v>1</v>
      </c>
      <c r="D32" s="32"/>
      <c r="E32" s="33">
        <f>D32*C32</f>
        <v>0</v>
      </c>
    </row>
    <row r="33" spans="1:5" ht="15" customHeight="1" thickBot="1" x14ac:dyDescent="0.4">
      <c r="A33" s="46" t="s">
        <v>57</v>
      </c>
      <c r="B33" s="47"/>
      <c r="C33" s="47"/>
      <c r="D33" s="47"/>
      <c r="E33" s="34"/>
    </row>
    <row r="34" spans="1:5" x14ac:dyDescent="0.35">
      <c r="A34" s="48" t="s">
        <v>41</v>
      </c>
      <c r="B34" s="49"/>
      <c r="C34" s="49"/>
      <c r="D34" s="49"/>
      <c r="E34" s="35">
        <f>(E29+E30+E31+E32+E33)*0.18</f>
        <v>0</v>
      </c>
    </row>
    <row r="35" spans="1:5" ht="13.5" customHeight="1" thickBot="1" x14ac:dyDescent="0.4">
      <c r="A35" s="41" t="s">
        <v>36</v>
      </c>
      <c r="B35" s="42"/>
      <c r="C35" s="42"/>
      <c r="D35" s="42"/>
      <c r="E35" s="36">
        <f>SUM(E29:E34)</f>
        <v>0</v>
      </c>
    </row>
    <row r="36" spans="1:5" ht="15" thickBot="1" x14ac:dyDescent="0.4">
      <c r="A36" s="1"/>
      <c r="C36" s="1"/>
      <c r="D36" s="1"/>
      <c r="E36" s="1"/>
    </row>
    <row r="37" spans="1:5" ht="20.5" customHeight="1" thickBot="1" x14ac:dyDescent="0.4">
      <c r="A37" s="43" t="s">
        <v>53</v>
      </c>
      <c r="B37" s="44"/>
      <c r="C37" s="44"/>
      <c r="D37" s="44"/>
      <c r="E37" s="45"/>
    </row>
    <row r="38" spans="1:5" ht="29.5" thickBot="1" x14ac:dyDescent="0.4">
      <c r="A38" s="2" t="s">
        <v>30</v>
      </c>
      <c r="B38" s="3" t="s">
        <v>0</v>
      </c>
      <c r="C38" s="4" t="s">
        <v>45</v>
      </c>
      <c r="D38" s="5" t="s">
        <v>55</v>
      </c>
      <c r="E38" s="6" t="s">
        <v>56</v>
      </c>
    </row>
    <row r="39" spans="1:5" x14ac:dyDescent="0.35">
      <c r="A39" s="12">
        <v>1</v>
      </c>
      <c r="B39" s="11" t="s">
        <v>2</v>
      </c>
      <c r="C39" s="9">
        <v>1</v>
      </c>
      <c r="D39" s="37"/>
      <c r="E39" s="38">
        <f>D39*C39</f>
        <v>0</v>
      </c>
    </row>
    <row r="40" spans="1:5" ht="29" x14ac:dyDescent="0.35">
      <c r="A40" s="12">
        <v>2</v>
      </c>
      <c r="B40" s="11" t="s">
        <v>6</v>
      </c>
      <c r="C40" s="9">
        <v>2</v>
      </c>
      <c r="D40" s="37"/>
      <c r="E40" s="38">
        <f>D40*C40</f>
        <v>0</v>
      </c>
    </row>
    <row r="41" spans="1:5" x14ac:dyDescent="0.35">
      <c r="A41" s="12">
        <v>3</v>
      </c>
      <c r="B41" s="11" t="s">
        <v>7</v>
      </c>
      <c r="C41" s="9">
        <v>1</v>
      </c>
      <c r="D41" s="37"/>
      <c r="E41" s="38">
        <f>D41*C41</f>
        <v>0</v>
      </c>
    </row>
    <row r="42" spans="1:5" x14ac:dyDescent="0.35">
      <c r="A42" s="7">
        <v>4</v>
      </c>
      <c r="B42" s="10" t="s">
        <v>10</v>
      </c>
      <c r="C42" s="9">
        <v>1</v>
      </c>
      <c r="D42" s="32"/>
      <c r="E42" s="33">
        <f>D42*C42</f>
        <v>0</v>
      </c>
    </row>
    <row r="43" spans="1:5" ht="15" customHeight="1" thickBot="1" x14ac:dyDescent="0.4">
      <c r="A43" s="46" t="s">
        <v>57</v>
      </c>
      <c r="B43" s="47"/>
      <c r="C43" s="47"/>
      <c r="D43" s="47"/>
      <c r="E43" s="34"/>
    </row>
    <row r="44" spans="1:5" x14ac:dyDescent="0.35">
      <c r="A44" s="48" t="s">
        <v>40</v>
      </c>
      <c r="B44" s="49"/>
      <c r="C44" s="49"/>
      <c r="D44" s="49"/>
      <c r="E44" s="35">
        <f>(E39+E40+E41+E42+E43)*0.18</f>
        <v>0</v>
      </c>
    </row>
    <row r="45" spans="1:5" ht="15" thickBot="1" x14ac:dyDescent="0.4">
      <c r="A45" s="41" t="s">
        <v>34</v>
      </c>
      <c r="B45" s="42"/>
      <c r="C45" s="42"/>
      <c r="D45" s="42"/>
      <c r="E45" s="36">
        <f>SUM(E39:E44)</f>
        <v>0</v>
      </c>
    </row>
    <row r="46" spans="1:5" ht="15" thickBot="1" x14ac:dyDescent="0.4">
      <c r="A46" s="1"/>
      <c r="C46" s="1"/>
      <c r="D46" s="1"/>
      <c r="E46" s="1"/>
    </row>
    <row r="47" spans="1:5" ht="33" customHeight="1" thickBot="1" x14ac:dyDescent="0.4">
      <c r="A47" s="43" t="s">
        <v>54</v>
      </c>
      <c r="B47" s="44"/>
      <c r="C47" s="44"/>
      <c r="D47" s="44"/>
      <c r="E47" s="45"/>
    </row>
    <row r="48" spans="1:5" ht="29.5" thickBot="1" x14ac:dyDescent="0.4">
      <c r="A48" s="2" t="s">
        <v>30</v>
      </c>
      <c r="B48" s="3" t="s">
        <v>0</v>
      </c>
      <c r="C48" s="4" t="s">
        <v>45</v>
      </c>
      <c r="D48" s="5" t="s">
        <v>55</v>
      </c>
      <c r="E48" s="6" t="s">
        <v>56</v>
      </c>
    </row>
    <row r="49" spans="1:5" x14ac:dyDescent="0.35">
      <c r="A49" s="13">
        <v>1</v>
      </c>
      <c r="B49" s="10" t="s">
        <v>31</v>
      </c>
      <c r="C49" s="9">
        <v>3</v>
      </c>
      <c r="D49" s="32"/>
      <c r="E49" s="39">
        <f t="shared" si="0"/>
        <v>0</v>
      </c>
    </row>
    <row r="50" spans="1:5" ht="29" x14ac:dyDescent="0.35">
      <c r="A50" s="13">
        <v>2</v>
      </c>
      <c r="B50" s="10" t="s">
        <v>26</v>
      </c>
      <c r="C50" s="9">
        <v>3</v>
      </c>
      <c r="D50" s="32"/>
      <c r="E50" s="39">
        <f t="shared" si="0"/>
        <v>0</v>
      </c>
    </row>
    <row r="51" spans="1:5" ht="29" x14ac:dyDescent="0.35">
      <c r="A51" s="13">
        <v>3</v>
      </c>
      <c r="B51" s="10" t="s">
        <v>5</v>
      </c>
      <c r="C51" s="14">
        <v>6</v>
      </c>
      <c r="D51" s="32"/>
      <c r="E51" s="39">
        <f t="shared" si="0"/>
        <v>0</v>
      </c>
    </row>
    <row r="52" spans="1:5" x14ac:dyDescent="0.35">
      <c r="A52" s="13">
        <v>4</v>
      </c>
      <c r="B52" s="10" t="s">
        <v>19</v>
      </c>
      <c r="C52" s="14">
        <v>4</v>
      </c>
      <c r="D52" s="32"/>
      <c r="E52" s="39">
        <f t="shared" si="0"/>
        <v>0</v>
      </c>
    </row>
    <row r="53" spans="1:5" x14ac:dyDescent="0.35">
      <c r="A53" s="13">
        <v>5</v>
      </c>
      <c r="B53" s="10" t="s">
        <v>20</v>
      </c>
      <c r="C53" s="14">
        <v>1</v>
      </c>
      <c r="D53" s="32"/>
      <c r="E53" s="39">
        <f t="shared" si="0"/>
        <v>0</v>
      </c>
    </row>
    <row r="54" spans="1:5" ht="29" x14ac:dyDescent="0.35">
      <c r="A54" s="13">
        <v>6</v>
      </c>
      <c r="B54" s="18" t="s">
        <v>27</v>
      </c>
      <c r="C54" s="14">
        <v>8</v>
      </c>
      <c r="D54" s="32"/>
      <c r="E54" s="39">
        <f t="shared" si="0"/>
        <v>0</v>
      </c>
    </row>
    <row r="55" spans="1:5" x14ac:dyDescent="0.35">
      <c r="A55" s="13">
        <v>7</v>
      </c>
      <c r="B55" s="10" t="s">
        <v>18</v>
      </c>
      <c r="C55" s="14">
        <v>2</v>
      </c>
      <c r="D55" s="32"/>
      <c r="E55" s="39">
        <f t="shared" si="0"/>
        <v>0</v>
      </c>
    </row>
    <row r="56" spans="1:5" x14ac:dyDescent="0.35">
      <c r="A56" s="13">
        <v>8</v>
      </c>
      <c r="B56" s="10" t="s">
        <v>17</v>
      </c>
      <c r="C56" s="14">
        <v>2</v>
      </c>
      <c r="D56" s="32"/>
      <c r="E56" s="39">
        <f t="shared" si="0"/>
        <v>0</v>
      </c>
    </row>
    <row r="57" spans="1:5" x14ac:dyDescent="0.35">
      <c r="A57" s="13">
        <v>9</v>
      </c>
      <c r="B57" s="10" t="s">
        <v>16</v>
      </c>
      <c r="C57" s="14">
        <v>2</v>
      </c>
      <c r="D57" s="32"/>
      <c r="E57" s="39">
        <f t="shared" si="0"/>
        <v>0</v>
      </c>
    </row>
    <row r="58" spans="1:5" x14ac:dyDescent="0.35">
      <c r="A58" s="13">
        <v>10</v>
      </c>
      <c r="B58" s="10" t="s">
        <v>15</v>
      </c>
      <c r="C58" s="14">
        <v>2</v>
      </c>
      <c r="D58" s="32"/>
      <c r="E58" s="39">
        <f t="shared" si="0"/>
        <v>0</v>
      </c>
    </row>
    <row r="59" spans="1:5" x14ac:dyDescent="0.35">
      <c r="A59" s="13">
        <v>11</v>
      </c>
      <c r="B59" s="10" t="s">
        <v>14</v>
      </c>
      <c r="C59" s="14">
        <v>2</v>
      </c>
      <c r="D59" s="32"/>
      <c r="E59" s="39">
        <f t="shared" si="0"/>
        <v>0</v>
      </c>
    </row>
    <row r="60" spans="1:5" x14ac:dyDescent="0.35">
      <c r="A60" s="13">
        <v>12</v>
      </c>
      <c r="B60" s="10" t="s">
        <v>13</v>
      </c>
      <c r="C60" s="14">
        <v>2</v>
      </c>
      <c r="D60" s="32"/>
      <c r="E60" s="39">
        <f t="shared" si="0"/>
        <v>0</v>
      </c>
    </row>
    <row r="61" spans="1:5" x14ac:dyDescent="0.35">
      <c r="A61" s="13">
        <v>13</v>
      </c>
      <c r="B61" s="11" t="s">
        <v>12</v>
      </c>
      <c r="C61" s="14">
        <v>2</v>
      </c>
      <c r="D61" s="37"/>
      <c r="E61" s="40">
        <f t="shared" si="0"/>
        <v>0</v>
      </c>
    </row>
    <row r="62" spans="1:5" x14ac:dyDescent="0.35">
      <c r="A62" s="13">
        <v>14</v>
      </c>
      <c r="B62" s="10" t="s">
        <v>11</v>
      </c>
      <c r="C62" s="14">
        <v>5</v>
      </c>
      <c r="D62" s="32"/>
      <c r="E62" s="39">
        <f t="shared" si="0"/>
        <v>0</v>
      </c>
    </row>
    <row r="63" spans="1:5" x14ac:dyDescent="0.35">
      <c r="A63" s="13">
        <v>15</v>
      </c>
      <c r="B63" s="19" t="s">
        <v>25</v>
      </c>
      <c r="C63" s="14">
        <v>2</v>
      </c>
      <c r="D63" s="32"/>
      <c r="E63" s="39">
        <f t="shared" si="0"/>
        <v>0</v>
      </c>
    </row>
    <row r="64" spans="1:5" ht="15" customHeight="1" thickBot="1" x14ac:dyDescent="0.4">
      <c r="A64" s="46" t="s">
        <v>57</v>
      </c>
      <c r="B64" s="47"/>
      <c r="C64" s="47"/>
      <c r="D64" s="47"/>
      <c r="E64" s="34"/>
    </row>
    <row r="65" spans="1:5" x14ac:dyDescent="0.35">
      <c r="A65" s="48" t="s">
        <v>42</v>
      </c>
      <c r="B65" s="49"/>
      <c r="C65" s="49"/>
      <c r="D65" s="49"/>
      <c r="E65" s="35">
        <f>(E49+E50+E51+E52+E53+E54+E55+E56+E57+E58+E59+E60+E61+E62+E63+E64)*0.18</f>
        <v>0</v>
      </c>
    </row>
    <row r="66" spans="1:5" ht="13.5" customHeight="1" thickBot="1" x14ac:dyDescent="0.4">
      <c r="A66" s="41" t="s">
        <v>35</v>
      </c>
      <c r="B66" s="42"/>
      <c r="C66" s="42"/>
      <c r="D66" s="42"/>
      <c r="E66" s="36">
        <f>SUM(E49:E65)</f>
        <v>0</v>
      </c>
    </row>
    <row r="67" spans="1:5" x14ac:dyDescent="0.35">
      <c r="A67" s="1"/>
      <c r="C67" s="1"/>
      <c r="D67" s="1"/>
      <c r="E67" s="1"/>
    </row>
  </sheetData>
  <mergeCells count="24">
    <mergeCell ref="A25:D25"/>
    <mergeCell ref="A1:E1"/>
    <mergeCell ref="A6:D6"/>
    <mergeCell ref="A7:D7"/>
    <mergeCell ref="A8:D8"/>
    <mergeCell ref="A10:E10"/>
    <mergeCell ref="A13:D13"/>
    <mergeCell ref="A14:D14"/>
    <mergeCell ref="A15:D15"/>
    <mergeCell ref="A17:E17"/>
    <mergeCell ref="A23:D23"/>
    <mergeCell ref="A24:D24"/>
    <mergeCell ref="A66:D66"/>
    <mergeCell ref="A27:E27"/>
    <mergeCell ref="A33:D33"/>
    <mergeCell ref="A34:D34"/>
    <mergeCell ref="A35:D35"/>
    <mergeCell ref="A37:E37"/>
    <mergeCell ref="A43:D43"/>
    <mergeCell ref="A44:D44"/>
    <mergeCell ref="A45:D45"/>
    <mergeCell ref="A47:E47"/>
    <mergeCell ref="A64:D64"/>
    <mergeCell ref="A65:D65"/>
  </mergeCells>
  <pageMargins left="0.7" right="0.7" top="0.75" bottom="0.75" header="0.3" footer="0.3"/>
  <pageSetup paperSize="9" scale="86" orientation="portrait" horizontalDpi="300" verticalDpi="300" r:id="rId1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1" ma:contentTypeDescription="" ma:contentTypeScope="" ma:versionID="9ed9b5a2196bedf84746e24e3cdd1dfa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7c1ea077197c55903fc862a742158a7a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SENENABEL-124183628-145627</_dlc_DocId>
    <_dlc_DocIdUrl xmlns="508ba6eb-9e09-4fd5-92f2-2d9921329f2d">
      <Url>https://enabelbe.sharepoint.com/sites/SEN/_layouts/15/DocIdRedir.aspx?ID=SENENABEL-124183628-145627</Url>
      <Description>SENENABEL-124183628-145627</Description>
    </_dlc_DocIdUrl>
  </documentManagement>
</p:properties>
</file>

<file path=customXml/itemProps1.xml><?xml version="1.0" encoding="utf-8"?>
<ds:datastoreItem xmlns:ds="http://schemas.openxmlformats.org/officeDocument/2006/customXml" ds:itemID="{A1E1C537-9AFC-4CD6-B0DA-680587D0A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a1ddbe5a-88f5-4dcf-b333-bf73e2edd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6C7806-E959-4184-A155-87C91A820A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361FAB7-F0D9-4CF8-9ED5-9C8CB55E31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34909D-FC1A-4B93-856B-4E87249C16A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FCFA</vt:lpstr>
      <vt:lpstr>€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NIASS, Serigne</dc:creator>
  <cp:keywords/>
  <dc:description/>
  <cp:lastModifiedBy>VANDER AUWERA, Thibault</cp:lastModifiedBy>
  <cp:revision/>
  <cp:lastPrinted>2026-04-03T11:28:33Z</cp:lastPrinted>
  <dcterms:created xsi:type="dcterms:W3CDTF">2025-11-07T11:06:41Z</dcterms:created>
  <dcterms:modified xsi:type="dcterms:W3CDTF">2026-04-20T11:18:01Z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7cb65dd7-efe2-4fda-97ac-9262a60cd592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