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nabelbe-my.sharepoint.com/personal/yacine_issoufou_enabel_be/Documents/Desktop/NER21003-10048- Etudes techniques/NER21003-10048 lot 3 AGESI/NER 21003-10050/"/>
    </mc:Choice>
  </mc:AlternateContent>
  <xr:revisionPtr revIDLastSave="56" documentId="13_ncr:1_{535C0832-6CC3-4F51-AAAC-E7C3DD0500DD}" xr6:coauthVersionLast="47" xr6:coauthVersionMax="47" xr10:uidLastSave="{5BFDBA77-16C0-4C73-A7A5-6A6A9E79597B}"/>
  <bookViews>
    <workbookView xWindow="-108" yWindow="-108" windowWidth="23256" windowHeight="13896" xr2:uid="{00000000-000D-0000-FFFF-FFFF00000000}"/>
  </bookViews>
  <sheets>
    <sheet name="Seuil-Boggol (2)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24" l="1"/>
  <c r="F23" i="24"/>
  <c r="F21" i="24" l="1"/>
  <c r="F18" i="24"/>
  <c r="F22" i="24"/>
  <c r="F20" i="24"/>
  <c r="F17" i="24"/>
  <c r="F16" i="24"/>
  <c r="F15" i="24"/>
  <c r="F25" i="24" s="1"/>
  <c r="F12" i="24"/>
  <c r="F11" i="24"/>
  <c r="F19" i="24"/>
  <c r="F10" i="24"/>
  <c r="F9" i="24"/>
  <c r="F8" i="24"/>
  <c r="F5" i="24"/>
  <c r="F4" i="24"/>
  <c r="F13" i="24" l="1"/>
  <c r="F6" i="24"/>
  <c r="F26" i="24" s="1"/>
  <c r="F27" i="24" s="1"/>
</calcChain>
</file>

<file path=xl/sharedStrings.xml><?xml version="1.0" encoding="utf-8"?>
<sst xmlns="http://schemas.openxmlformats.org/spreadsheetml/2006/main" count="69" uniqueCount="56">
  <si>
    <t>I.</t>
  </si>
  <si>
    <t>Installation et Services</t>
  </si>
  <si>
    <t>1.1</t>
  </si>
  <si>
    <t>Installation du chantier et repli</t>
  </si>
  <si>
    <t xml:space="preserve">Sous total installation </t>
  </si>
  <si>
    <t>II.</t>
  </si>
  <si>
    <t>2.1</t>
  </si>
  <si>
    <t>Abattage d'arbres Ǿ supérieur à 1 m</t>
  </si>
  <si>
    <t>u</t>
  </si>
  <si>
    <t>2.2</t>
  </si>
  <si>
    <t>Débroussaillage et décapage de l'emprise</t>
  </si>
  <si>
    <t>2.3</t>
  </si>
  <si>
    <t>Déblai en terrain toute nature</t>
  </si>
  <si>
    <t>2.4</t>
  </si>
  <si>
    <t>Sous total digue en terre et terrassement divers</t>
  </si>
  <si>
    <t xml:space="preserve">III. </t>
  </si>
  <si>
    <t>3.1</t>
  </si>
  <si>
    <t>3.3</t>
  </si>
  <si>
    <t>Géotextile non tissé</t>
  </si>
  <si>
    <t>3.4</t>
  </si>
  <si>
    <t>Béton de propreté dosé à 150 kg/m3</t>
  </si>
  <si>
    <t>3.5</t>
  </si>
  <si>
    <t>3.7</t>
  </si>
  <si>
    <t>ml</t>
  </si>
  <si>
    <t xml:space="preserve">Enrochement de protection aval du bassin </t>
  </si>
  <si>
    <t>Sous total Seuil en gradins de gabions</t>
  </si>
  <si>
    <t>Seuil en gradins de gabions</t>
  </si>
  <si>
    <t>Quantité</t>
  </si>
  <si>
    <t>2.5</t>
  </si>
  <si>
    <t>3.6</t>
  </si>
  <si>
    <t>ff</t>
  </si>
  <si>
    <t>Perré maçonné sur talus amont et aval  y compris butée de pied</t>
  </si>
  <si>
    <t xml:space="preserve">Gabions </t>
  </si>
  <si>
    <t>Etablissement des dossiers d'exécution et de recollement</t>
  </si>
  <si>
    <t>1.2</t>
  </si>
  <si>
    <t>Désignation</t>
  </si>
  <si>
    <r>
      <t>m</t>
    </r>
    <r>
      <rPr>
        <vertAlign val="superscript"/>
        <sz val="11"/>
        <rFont val="Cambria"/>
        <family val="1"/>
        <scheme val="major"/>
      </rPr>
      <t>3</t>
    </r>
  </si>
  <si>
    <t>Unité</t>
  </si>
  <si>
    <r>
      <t>m</t>
    </r>
    <r>
      <rPr>
        <vertAlign val="superscript"/>
        <sz val="11"/>
        <rFont val="Cambria"/>
        <family val="1"/>
        <scheme val="major"/>
      </rPr>
      <t>2</t>
    </r>
    <r>
      <rPr>
        <sz val="11"/>
        <rFont val="Cambria"/>
        <family val="1"/>
        <scheme val="major"/>
      </rPr>
      <t xml:space="preserve"> </t>
    </r>
  </si>
  <si>
    <t>N° Prix</t>
  </si>
  <si>
    <t>Prix unitaire</t>
  </si>
  <si>
    <t>Prix Total</t>
  </si>
  <si>
    <t>Béton armé pour le seuil y compris les pilonnes de soutennement</t>
  </si>
  <si>
    <t>3.8</t>
  </si>
  <si>
    <t xml:space="preserve">TOTAL Travaux (en euros) </t>
  </si>
  <si>
    <t>TOTAL Travaux (en FCFA)</t>
  </si>
  <si>
    <t>3.2</t>
  </si>
  <si>
    <t xml:space="preserve">Remblai latéritique compacté </t>
  </si>
  <si>
    <t>Béton cyclopeen dosé à 250 kg/m3 (bajoyers et murets d'étancheité)</t>
  </si>
  <si>
    <t>Béton ordinaire dosé à 350 kg/m3 pour galettes</t>
  </si>
  <si>
    <t xml:space="preserve">Remblai  compacté </t>
  </si>
  <si>
    <t>Joints bitumineux water stop</t>
  </si>
  <si>
    <t>3.9</t>
  </si>
  <si>
    <t>3.10</t>
  </si>
  <si>
    <t xml:space="preserve">Digue en terre </t>
  </si>
  <si>
    <t>CADRE DE DEVIS SEUIL D'EPANDAGE DE BOGGOL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</si>
</sst>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mbria"/>
      <family val="1"/>
      <scheme val="major"/>
    </font>
    <font>
      <b/>
      <sz val="11"/>
      <name val="Cambria"/>
      <family val="1"/>
      <scheme val="major"/>
    </font>
    <font>
      <sz val="11"/>
      <name val="Cambria"/>
      <family val="1"/>
      <scheme val="major"/>
    </font>
    <font>
      <vertAlign val="superscript"/>
      <sz val="11"/>
      <name val="Cambria"/>
      <family val="1"/>
      <scheme val="major"/>
    </font>
    <font>
      <b/>
      <i/>
      <sz val="1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19">
    <xf numFmtId="0" fontId="0" fillId="0" borderId="0" xfId="0"/>
    <xf numFmtId="0" fontId="2" fillId="0" borderId="0" xfId="1"/>
    <xf numFmtId="0" fontId="4" fillId="0" borderId="0" xfId="1" applyFont="1"/>
    <xf numFmtId="0" fontId="2" fillId="0" borderId="0" xfId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3" fontId="7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/>
    </xf>
    <xf numFmtId="3" fontId="7" fillId="0" borderId="1" xfId="3" applyNumberFormat="1" applyFont="1" applyBorder="1" applyAlignment="1">
      <alignment horizontal="center" vertical="center" wrapText="1"/>
    </xf>
    <xf numFmtId="0" fontId="7" fillId="0" borderId="1" xfId="3" applyFont="1" applyBorder="1" applyAlignment="1">
      <alignment vertical="center" wrapText="1"/>
    </xf>
    <xf numFmtId="1" fontId="7" fillId="0" borderId="1" xfId="3" applyNumberFormat="1" applyFont="1" applyBorder="1" applyAlignment="1">
      <alignment horizontal="center" vertical="center"/>
    </xf>
    <xf numFmtId="1" fontId="7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right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tabSelected="1" workbookViewId="0">
      <selection activeCell="J6" sqref="J6"/>
    </sheetView>
  </sheetViews>
  <sheetFormatPr baseColWidth="10" defaultColWidth="11.44140625" defaultRowHeight="13.2" x14ac:dyDescent="0.25"/>
  <cols>
    <col min="1" max="1" width="7.5546875" style="1" customWidth="1"/>
    <col min="2" max="2" width="37.6640625" style="1" customWidth="1"/>
    <col min="3" max="3" width="8.88671875" style="3" customWidth="1"/>
    <col min="4" max="4" width="9.6640625" style="3" customWidth="1"/>
    <col min="5" max="5" width="14.6640625" style="3" customWidth="1"/>
    <col min="6" max="6" width="15.109375" style="3" customWidth="1"/>
    <col min="7" max="16384" width="11.44140625" style="1"/>
  </cols>
  <sheetData>
    <row r="1" spans="1:6" ht="20.100000000000001" customHeight="1" x14ac:dyDescent="0.25">
      <c r="A1" s="17" t="s">
        <v>55</v>
      </c>
      <c r="B1" s="17"/>
      <c r="C1" s="17"/>
      <c r="D1" s="17"/>
      <c r="E1" s="17"/>
      <c r="F1" s="17"/>
    </row>
    <row r="2" spans="1:6" ht="29.25" customHeight="1" x14ac:dyDescent="0.25">
      <c r="A2" s="4" t="s">
        <v>39</v>
      </c>
      <c r="B2" s="5" t="s">
        <v>35</v>
      </c>
      <c r="C2" s="4" t="s">
        <v>37</v>
      </c>
      <c r="D2" s="4" t="s">
        <v>27</v>
      </c>
      <c r="E2" s="4" t="s">
        <v>40</v>
      </c>
      <c r="F2" s="4" t="s">
        <v>41</v>
      </c>
    </row>
    <row r="3" spans="1:6" ht="17.25" customHeight="1" x14ac:dyDescent="0.25">
      <c r="A3" s="4" t="s">
        <v>0</v>
      </c>
      <c r="B3" s="5" t="s">
        <v>1</v>
      </c>
      <c r="C3" s="4"/>
      <c r="D3" s="6"/>
      <c r="E3" s="6"/>
      <c r="F3" s="6"/>
    </row>
    <row r="4" spans="1:6" ht="16.5" customHeight="1" x14ac:dyDescent="0.25">
      <c r="A4" s="6" t="s">
        <v>2</v>
      </c>
      <c r="B4" s="7" t="s">
        <v>3</v>
      </c>
      <c r="C4" s="6" t="s">
        <v>30</v>
      </c>
      <c r="D4" s="6">
        <v>1</v>
      </c>
      <c r="E4" s="8"/>
      <c r="F4" s="8">
        <f>E4*D4</f>
        <v>0</v>
      </c>
    </row>
    <row r="5" spans="1:6" ht="28.8" customHeight="1" x14ac:dyDescent="0.25">
      <c r="A5" s="6" t="s">
        <v>34</v>
      </c>
      <c r="B5" s="7" t="s">
        <v>33</v>
      </c>
      <c r="C5" s="6" t="s">
        <v>30</v>
      </c>
      <c r="D5" s="6">
        <v>1</v>
      </c>
      <c r="E5" s="8"/>
      <c r="F5" s="8">
        <f>E5*D5</f>
        <v>0</v>
      </c>
    </row>
    <row r="6" spans="1:6" ht="15" customHeight="1" x14ac:dyDescent="0.25">
      <c r="A6" s="7"/>
      <c r="B6" s="9" t="s">
        <v>4</v>
      </c>
      <c r="C6" s="4"/>
      <c r="D6" s="4"/>
      <c r="E6" s="10"/>
      <c r="F6" s="11">
        <f>SUM(F4:F5)</f>
        <v>0</v>
      </c>
    </row>
    <row r="7" spans="1:6" ht="17.25" customHeight="1" x14ac:dyDescent="0.25">
      <c r="A7" s="4" t="s">
        <v>5</v>
      </c>
      <c r="B7" s="5" t="s">
        <v>54</v>
      </c>
      <c r="C7" s="4"/>
      <c r="D7" s="6"/>
      <c r="E7" s="8"/>
      <c r="F7" s="8"/>
    </row>
    <row r="8" spans="1:6" ht="16.5" customHeight="1" x14ac:dyDescent="0.25">
      <c r="A8" s="6" t="s">
        <v>6</v>
      </c>
      <c r="B8" s="7" t="s">
        <v>7</v>
      </c>
      <c r="C8" s="6" t="s">
        <v>8</v>
      </c>
      <c r="D8" s="6">
        <v>5</v>
      </c>
      <c r="E8" s="8"/>
      <c r="F8" s="8">
        <f t="shared" ref="F8:F12" si="0">+D8*E8</f>
        <v>0</v>
      </c>
    </row>
    <row r="9" spans="1:6" ht="16.5" customHeight="1" x14ac:dyDescent="0.25">
      <c r="A9" s="6" t="s">
        <v>9</v>
      </c>
      <c r="B9" s="7" t="s">
        <v>10</v>
      </c>
      <c r="C9" s="6" t="s">
        <v>38</v>
      </c>
      <c r="D9" s="16">
        <v>5250</v>
      </c>
      <c r="E9" s="8"/>
      <c r="F9" s="8">
        <f t="shared" si="0"/>
        <v>0</v>
      </c>
    </row>
    <row r="10" spans="1:6" ht="16.5" customHeight="1" x14ac:dyDescent="0.25">
      <c r="A10" s="6" t="s">
        <v>11</v>
      </c>
      <c r="B10" s="7" t="s">
        <v>12</v>
      </c>
      <c r="C10" s="6" t="s">
        <v>36</v>
      </c>
      <c r="D10" s="16">
        <v>518</v>
      </c>
      <c r="E10" s="8"/>
      <c r="F10" s="8">
        <f t="shared" si="0"/>
        <v>0</v>
      </c>
    </row>
    <row r="11" spans="1:6" ht="16.5" customHeight="1" x14ac:dyDescent="0.25">
      <c r="A11" s="6" t="s">
        <v>13</v>
      </c>
      <c r="B11" s="7" t="s">
        <v>50</v>
      </c>
      <c r="C11" s="6" t="s">
        <v>36</v>
      </c>
      <c r="D11" s="16">
        <v>1820</v>
      </c>
      <c r="E11" s="8"/>
      <c r="F11" s="8">
        <f t="shared" si="0"/>
        <v>0</v>
      </c>
    </row>
    <row r="12" spans="1:6" ht="27" customHeight="1" x14ac:dyDescent="0.25">
      <c r="A12" s="6" t="s">
        <v>28</v>
      </c>
      <c r="B12" s="7" t="s">
        <v>31</v>
      </c>
      <c r="C12" s="6" t="s">
        <v>38</v>
      </c>
      <c r="D12" s="16">
        <v>462</v>
      </c>
      <c r="E12" s="8"/>
      <c r="F12" s="8">
        <f t="shared" si="0"/>
        <v>0</v>
      </c>
    </row>
    <row r="13" spans="1:6" ht="31.2" customHeight="1" x14ac:dyDescent="0.25">
      <c r="A13" s="7"/>
      <c r="B13" s="9" t="s">
        <v>14</v>
      </c>
      <c r="C13" s="6"/>
      <c r="D13" s="6"/>
      <c r="E13" s="8"/>
      <c r="F13" s="11">
        <f>SUM(F8:F12)</f>
        <v>0</v>
      </c>
    </row>
    <row r="14" spans="1:6" ht="17.25" customHeight="1" x14ac:dyDescent="0.25">
      <c r="A14" s="4" t="s">
        <v>15</v>
      </c>
      <c r="B14" s="5" t="s">
        <v>26</v>
      </c>
      <c r="C14" s="4"/>
      <c r="D14" s="6"/>
      <c r="E14" s="8"/>
      <c r="F14" s="8"/>
    </row>
    <row r="15" spans="1:6" ht="16.5" customHeight="1" x14ac:dyDescent="0.25">
      <c r="A15" s="6" t="s">
        <v>16</v>
      </c>
      <c r="B15" s="7" t="s">
        <v>32</v>
      </c>
      <c r="C15" s="6" t="s">
        <v>36</v>
      </c>
      <c r="D15" s="15">
        <v>1268</v>
      </c>
      <c r="E15" s="8"/>
      <c r="F15" s="8">
        <f t="shared" ref="F15:F24" si="1">+D15*E15</f>
        <v>0</v>
      </c>
    </row>
    <row r="16" spans="1:6" ht="16.5" customHeight="1" x14ac:dyDescent="0.25">
      <c r="A16" s="6" t="s">
        <v>46</v>
      </c>
      <c r="B16" s="7" t="s">
        <v>18</v>
      </c>
      <c r="C16" s="6" t="s">
        <v>38</v>
      </c>
      <c r="D16" s="15">
        <v>1886</v>
      </c>
      <c r="E16" s="8"/>
      <c r="F16" s="8">
        <f t="shared" si="1"/>
        <v>0</v>
      </c>
    </row>
    <row r="17" spans="1:6" ht="16.5" customHeight="1" x14ac:dyDescent="0.25">
      <c r="A17" s="6" t="s">
        <v>17</v>
      </c>
      <c r="B17" s="7" t="s">
        <v>20</v>
      </c>
      <c r="C17" s="6" t="s">
        <v>36</v>
      </c>
      <c r="D17" s="15">
        <v>49</v>
      </c>
      <c r="E17" s="8"/>
      <c r="F17" s="8">
        <f t="shared" si="1"/>
        <v>0</v>
      </c>
    </row>
    <row r="18" spans="1:6" ht="28.2" customHeight="1" x14ac:dyDescent="0.25">
      <c r="A18" s="6" t="s">
        <v>19</v>
      </c>
      <c r="B18" s="7" t="s">
        <v>42</v>
      </c>
      <c r="C18" s="6" t="s">
        <v>36</v>
      </c>
      <c r="D18" s="15">
        <v>372</v>
      </c>
      <c r="E18" s="8"/>
      <c r="F18" s="8">
        <f t="shared" si="1"/>
        <v>0</v>
      </c>
    </row>
    <row r="19" spans="1:6" ht="33.75" customHeight="1" x14ac:dyDescent="0.25">
      <c r="A19" s="6" t="s">
        <v>21</v>
      </c>
      <c r="B19" s="7" t="s">
        <v>48</v>
      </c>
      <c r="C19" s="6" t="s">
        <v>36</v>
      </c>
      <c r="D19" s="15">
        <v>107</v>
      </c>
      <c r="E19" s="8"/>
      <c r="F19" s="8">
        <f t="shared" si="1"/>
        <v>0</v>
      </c>
    </row>
    <row r="20" spans="1:6" ht="37.5" customHeight="1" x14ac:dyDescent="0.25">
      <c r="A20" s="6" t="s">
        <v>29</v>
      </c>
      <c r="B20" s="7" t="s">
        <v>49</v>
      </c>
      <c r="C20" s="6" t="s">
        <v>36</v>
      </c>
      <c r="D20" s="15">
        <v>164</v>
      </c>
      <c r="E20" s="8"/>
      <c r="F20" s="8">
        <f t="shared" si="1"/>
        <v>0</v>
      </c>
    </row>
    <row r="21" spans="1:6" ht="37.5" customHeight="1" x14ac:dyDescent="0.25">
      <c r="A21" s="6" t="s">
        <v>22</v>
      </c>
      <c r="B21" s="14" t="s">
        <v>51</v>
      </c>
      <c r="C21" s="14" t="s">
        <v>23</v>
      </c>
      <c r="D21" s="15">
        <v>85</v>
      </c>
      <c r="E21" s="13"/>
      <c r="F21" s="8">
        <f t="shared" si="1"/>
        <v>0</v>
      </c>
    </row>
    <row r="22" spans="1:6" ht="30.75" customHeight="1" x14ac:dyDescent="0.25">
      <c r="A22" s="6" t="s">
        <v>43</v>
      </c>
      <c r="B22" s="7" t="s">
        <v>24</v>
      </c>
      <c r="C22" s="6" t="s">
        <v>36</v>
      </c>
      <c r="D22" s="12">
        <v>525</v>
      </c>
      <c r="E22" s="8"/>
      <c r="F22" s="8">
        <f t="shared" si="1"/>
        <v>0</v>
      </c>
    </row>
    <row r="23" spans="1:6" ht="30.75" customHeight="1" x14ac:dyDescent="0.25">
      <c r="A23" s="6" t="s">
        <v>52</v>
      </c>
      <c r="B23" s="7" t="s">
        <v>47</v>
      </c>
      <c r="C23" s="6" t="s">
        <v>36</v>
      </c>
      <c r="D23" s="12">
        <v>648</v>
      </c>
      <c r="E23" s="8"/>
      <c r="F23" s="8">
        <f t="shared" si="1"/>
        <v>0</v>
      </c>
    </row>
    <row r="24" spans="1:6" ht="30.75" customHeight="1" x14ac:dyDescent="0.25">
      <c r="A24" s="6" t="s">
        <v>53</v>
      </c>
      <c r="B24" s="7" t="s">
        <v>12</v>
      </c>
      <c r="C24" s="6" t="s">
        <v>36</v>
      </c>
      <c r="D24" s="12">
        <v>3725</v>
      </c>
      <c r="E24" s="8"/>
      <c r="F24" s="8">
        <f t="shared" si="1"/>
        <v>0</v>
      </c>
    </row>
    <row r="25" spans="1:6" s="2" customFormat="1" ht="16.5" customHeight="1" x14ac:dyDescent="0.25">
      <c r="A25" s="4"/>
      <c r="B25" s="5" t="s">
        <v>25</v>
      </c>
      <c r="C25" s="4"/>
      <c r="D25" s="11"/>
      <c r="E25" s="11"/>
      <c r="F25" s="11">
        <f>SUM(F15:F24)</f>
        <v>0</v>
      </c>
    </row>
    <row r="26" spans="1:6" s="2" customFormat="1" ht="16.5" customHeight="1" x14ac:dyDescent="0.25">
      <c r="A26" s="18" t="s">
        <v>45</v>
      </c>
      <c r="B26" s="18"/>
      <c r="C26" s="18"/>
      <c r="D26" s="18"/>
      <c r="E26" s="18"/>
      <c r="F26" s="11">
        <f>F25+F13+F6</f>
        <v>0</v>
      </c>
    </row>
    <row r="27" spans="1:6" ht="13.8" x14ac:dyDescent="0.25">
      <c r="A27" s="18" t="s">
        <v>44</v>
      </c>
      <c r="B27" s="18"/>
      <c r="C27" s="18"/>
      <c r="D27" s="18"/>
      <c r="E27" s="18"/>
      <c r="F27" s="11">
        <f>F26/655.957</f>
        <v>0</v>
      </c>
    </row>
  </sheetData>
  <mergeCells count="3">
    <mergeCell ref="A1:F1"/>
    <mergeCell ref="A27:E27"/>
    <mergeCell ref="A26:E26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Seuil-Boggol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ISSOUFOU, Yacine</cp:lastModifiedBy>
  <cp:lastPrinted>2018-02-11T23:57:29Z</cp:lastPrinted>
  <dcterms:created xsi:type="dcterms:W3CDTF">2017-07-16T17:08:41Z</dcterms:created>
  <dcterms:modified xsi:type="dcterms:W3CDTF">2026-08-12T16:43:36Z</dcterms:modified>
</cp:coreProperties>
</file>