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enabelbe.sharepoint.com/sites/TZA/Contracts/21_Public_Contracts/TZA22003_Wezesha-Binti/TZA22003-10820_construction of two girls' dormitories and seven WASH facilities in Selected Schools in Kasulu DC/2_CSC/BoQs/"/>
    </mc:Choice>
  </mc:AlternateContent>
  <xr:revisionPtr revIDLastSave="1582" documentId="8_{6CC80DAF-FB15-4D6D-9865-9D6BB2FBCD5E}" xr6:coauthVersionLast="47" xr6:coauthVersionMax="47" xr10:uidLastSave="{AD2D4D7A-68F0-4C80-8839-45CAD1C7C247}"/>
  <bookViews>
    <workbookView xWindow="28680" yWindow="-120" windowWidth="38640" windowHeight="21120" xr2:uid="{00000000-000D-0000-FFFF-FFFF00000000}"/>
  </bookViews>
  <sheets>
    <sheet name="SUMMARY " sheetId="22" r:id="rId1"/>
    <sheet name="84 Dormitory Mwanga" sheetId="21" r:id="rId2"/>
    <sheet name="KINKATI " sheetId="25" r:id="rId3"/>
    <sheet name="RUHITA" sheetId="43" r:id="rId4"/>
    <sheet name="NYANSHA" sheetId="44" r:id="rId5"/>
    <sheet name="KIGODYA" sheetId="45" r:id="rId6"/>
    <sheet name="MWANGA" sheetId="16" r:id="rId7"/>
  </sheets>
  <definedNames>
    <definedName name="_xlnm.Print_Area" localSheetId="1">'84 Dormitory Mwanga'!$B$1:$H$422</definedName>
    <definedName name="_xlnm.Print_Area" localSheetId="4">NYANSHA!$A$1:$G$177</definedName>
    <definedName name="_xlnm.Print_Area" localSheetId="0">'SUMMARY '!$A$1:$G$15</definedName>
    <definedName name="_xlnm.Print_Area" localSheetId="2">'KINKATI '!$A$1:$G$171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7" i="25" l="1"/>
  <c r="H15" i="21"/>
  <c r="E329" i="21"/>
  <c r="E120" i="25"/>
  <c r="D121" i="43"/>
  <c r="E125" i="44"/>
  <c r="E122" i="45"/>
  <c r="D126" i="16"/>
  <c r="F127" i="16"/>
  <c r="G122" i="45" l="1"/>
  <c r="G125" i="44"/>
  <c r="G120" i="25"/>
  <c r="H329" i="21"/>
  <c r="F136" i="43"/>
  <c r="F135" i="43"/>
  <c r="F134" i="43"/>
  <c r="F133" i="43"/>
  <c r="F132" i="43"/>
  <c r="F131" i="43"/>
  <c r="F130" i="43"/>
  <c r="F129" i="43"/>
  <c r="F128" i="43"/>
  <c r="F127" i="43"/>
  <c r="F126" i="43"/>
  <c r="F125" i="43"/>
  <c r="D124" i="43"/>
  <c r="F124" i="43" s="1"/>
  <c r="F123" i="43"/>
  <c r="F122" i="43"/>
  <c r="F121" i="43"/>
  <c r="F120" i="43"/>
  <c r="F126" i="16"/>
  <c r="H394" i="21"/>
  <c r="F138" i="43" l="1"/>
  <c r="H353" i="21" l="1"/>
  <c r="H354" i="21"/>
  <c r="F15" i="21"/>
  <c r="F52" i="16" l="1"/>
  <c r="F51" i="16"/>
  <c r="G40" i="44"/>
  <c r="F40" i="43"/>
  <c r="G39" i="25"/>
  <c r="G38" i="25"/>
  <c r="H213" i="21"/>
  <c r="H129" i="21"/>
  <c r="C314" i="21"/>
  <c r="F11" i="16"/>
  <c r="F10" i="16"/>
  <c r="F9" i="16"/>
  <c r="B120" i="16"/>
  <c r="G121" i="45"/>
  <c r="C115" i="45"/>
  <c r="C118" i="44"/>
  <c r="B114" i="43"/>
  <c r="C162" i="25"/>
  <c r="C113" i="25"/>
  <c r="G97" i="45"/>
  <c r="G127" i="45"/>
  <c r="F13" i="16" l="1"/>
  <c r="F108" i="16" s="1"/>
  <c r="H388" i="21"/>
  <c r="C318" i="21"/>
  <c r="C316" i="21"/>
  <c r="C158" i="21" l="1"/>
  <c r="F163" i="16"/>
  <c r="F162" i="16"/>
  <c r="F161" i="16"/>
  <c r="F160" i="16"/>
  <c r="F159" i="16"/>
  <c r="F158" i="16"/>
  <c r="F157" i="16"/>
  <c r="F156" i="16"/>
  <c r="F153" i="16"/>
  <c r="F152" i="16"/>
  <c r="F151" i="16"/>
  <c r="F150" i="16"/>
  <c r="F148" i="16"/>
  <c r="F141" i="16"/>
  <c r="F140" i="16"/>
  <c r="F139" i="16"/>
  <c r="F138" i="16"/>
  <c r="F137" i="16"/>
  <c r="F136" i="16"/>
  <c r="F134" i="16"/>
  <c r="F135" i="16"/>
  <c r="F133" i="16"/>
  <c r="F132" i="16"/>
  <c r="F131" i="16"/>
  <c r="F130" i="16"/>
  <c r="F128" i="16"/>
  <c r="F125" i="16"/>
  <c r="G38" i="45" l="1"/>
  <c r="G36" i="45"/>
  <c r="G157" i="45"/>
  <c r="G156" i="45"/>
  <c r="G155" i="45"/>
  <c r="G154" i="45"/>
  <c r="G153" i="45"/>
  <c r="G152" i="45"/>
  <c r="G151" i="45"/>
  <c r="G150" i="45"/>
  <c r="G146" i="45"/>
  <c r="G147" i="45"/>
  <c r="G145" i="45"/>
  <c r="G144" i="45"/>
  <c r="G142" i="45"/>
  <c r="G137" i="45"/>
  <c r="G136" i="45"/>
  <c r="G135" i="45"/>
  <c r="G134" i="45"/>
  <c r="G133" i="45"/>
  <c r="G131" i="45"/>
  <c r="G132" i="45"/>
  <c r="G130" i="45"/>
  <c r="G129" i="45"/>
  <c r="G128" i="45"/>
  <c r="G126" i="45"/>
  <c r="G123" i="45"/>
  <c r="G124" i="45"/>
  <c r="G92" i="45"/>
  <c r="G91" i="45"/>
  <c r="G90" i="45"/>
  <c r="G87" i="45"/>
  <c r="G86" i="45"/>
  <c r="G78" i="45"/>
  <c r="G160" i="44"/>
  <c r="G159" i="44"/>
  <c r="G158" i="44"/>
  <c r="G157" i="44"/>
  <c r="G156" i="44"/>
  <c r="G155" i="44"/>
  <c r="G154" i="44"/>
  <c r="G153" i="44"/>
  <c r="G150" i="44"/>
  <c r="G149" i="44"/>
  <c r="G148" i="44"/>
  <c r="G147" i="44"/>
  <c r="G145" i="44"/>
  <c r="G139" i="44"/>
  <c r="G140" i="44"/>
  <c r="G138" i="44"/>
  <c r="G137" i="44"/>
  <c r="G136" i="44"/>
  <c r="G135" i="44"/>
  <c r="G134" i="44"/>
  <c r="G132" i="44"/>
  <c r="G133" i="44"/>
  <c r="G131" i="44"/>
  <c r="G130" i="44"/>
  <c r="G129" i="44"/>
  <c r="G127" i="44"/>
  <c r="G126" i="44"/>
  <c r="G124" i="44"/>
  <c r="G95" i="44"/>
  <c r="G94" i="44"/>
  <c r="G93" i="44"/>
  <c r="G90" i="44"/>
  <c r="G89" i="44"/>
  <c r="G80" i="44"/>
  <c r="G38" i="44"/>
  <c r="G36" i="44"/>
  <c r="F155" i="43"/>
  <c r="F156" i="43"/>
  <c r="F154" i="43"/>
  <c r="F153" i="43"/>
  <c r="F152" i="43"/>
  <c r="F151" i="43"/>
  <c r="F150" i="43"/>
  <c r="F149" i="43"/>
  <c r="F146" i="43"/>
  <c r="F145" i="43"/>
  <c r="F144" i="43"/>
  <c r="F143" i="43"/>
  <c r="F141" i="43"/>
  <c r="F92" i="43"/>
  <c r="F91" i="43"/>
  <c r="F88" i="43"/>
  <c r="F79" i="43"/>
  <c r="F38" i="43"/>
  <c r="F36" i="43"/>
  <c r="G155" i="25"/>
  <c r="G153" i="25"/>
  <c r="G154" i="25"/>
  <c r="G152" i="25"/>
  <c r="G151" i="25"/>
  <c r="G150" i="25"/>
  <c r="G149" i="25"/>
  <c r="G148" i="25"/>
  <c r="G144" i="25"/>
  <c r="G145" i="25"/>
  <c r="G143" i="25"/>
  <c r="G142" i="25"/>
  <c r="G140" i="25"/>
  <c r="G135" i="25"/>
  <c r="G134" i="25"/>
  <c r="G133" i="25"/>
  <c r="G131" i="25"/>
  <c r="G132" i="25"/>
  <c r="G130" i="25"/>
  <c r="G129" i="25"/>
  <c r="G128" i="25"/>
  <c r="G127" i="25"/>
  <c r="G126" i="25"/>
  <c r="G125" i="25"/>
  <c r="G124" i="25"/>
  <c r="G122" i="25"/>
  <c r="G121" i="25"/>
  <c r="G119" i="25"/>
  <c r="G87" i="25"/>
  <c r="G92" i="25"/>
  <c r="G91" i="25"/>
  <c r="G78" i="25"/>
  <c r="G37" i="25"/>
  <c r="G35" i="25"/>
  <c r="H397" i="21"/>
  <c r="H398" i="21"/>
  <c r="H396" i="21"/>
  <c r="H395" i="21"/>
  <c r="H393" i="21"/>
  <c r="H392" i="21"/>
  <c r="H391" i="21"/>
  <c r="H389" i="21"/>
  <c r="H390" i="21"/>
  <c r="H387" i="21"/>
  <c r="H377" i="21"/>
  <c r="H383" i="21" s="1"/>
  <c r="H415" i="21" s="1"/>
  <c r="H372" i="21"/>
  <c r="H371" i="21"/>
  <c r="H370" i="21"/>
  <c r="H369" i="21"/>
  <c r="H368" i="21"/>
  <c r="H366" i="21"/>
  <c r="H365" i="21"/>
  <c r="H360" i="21"/>
  <c r="H359" i="21"/>
  <c r="H358" i="21"/>
  <c r="H356" i="21"/>
  <c r="H355" i="21"/>
  <c r="H352" i="21"/>
  <c r="H350" i="21"/>
  <c r="H344" i="21"/>
  <c r="H343" i="21"/>
  <c r="H342" i="21"/>
  <c r="H341" i="21"/>
  <c r="H340" i="21"/>
  <c r="H339" i="21"/>
  <c r="H338" i="21"/>
  <c r="H337" i="21"/>
  <c r="H336" i="21"/>
  <c r="H335" i="21"/>
  <c r="H334" i="21"/>
  <c r="H333" i="21"/>
  <c r="H331" i="21"/>
  <c r="H330" i="21"/>
  <c r="H328" i="21"/>
  <c r="H304" i="21"/>
  <c r="H300" i="21"/>
  <c r="H295" i="21"/>
  <c r="H291" i="21"/>
  <c r="H290" i="21"/>
  <c r="H285" i="21"/>
  <c r="H284" i="21"/>
  <c r="H283" i="21"/>
  <c r="H281" i="21"/>
  <c r="H282" i="21"/>
  <c r="H280" i="21"/>
  <c r="H276" i="21"/>
  <c r="H275" i="21"/>
  <c r="H274" i="21"/>
  <c r="H273" i="21"/>
  <c r="H269" i="21"/>
  <c r="H268" i="21"/>
  <c r="H267" i="21"/>
  <c r="H266" i="21"/>
  <c r="H265" i="21"/>
  <c r="H264" i="21"/>
  <c r="H263" i="21"/>
  <c r="H262" i="21"/>
  <c r="H261" i="21"/>
  <c r="H260" i="21"/>
  <c r="H259" i="21"/>
  <c r="H258" i="21"/>
  <c r="H257" i="21"/>
  <c r="H256" i="21"/>
  <c r="H255" i="21"/>
  <c r="H254" i="21"/>
  <c r="H253" i="21"/>
  <c r="H252" i="21"/>
  <c r="H251" i="21"/>
  <c r="H247" i="21"/>
  <c r="H246" i="21"/>
  <c r="H245" i="21"/>
  <c r="H244" i="21"/>
  <c r="H243" i="21"/>
  <c r="H242" i="21"/>
  <c r="H241" i="21"/>
  <c r="H240" i="21"/>
  <c r="H234" i="21"/>
  <c r="H232" i="21"/>
  <c r="H233" i="21"/>
  <c r="H231" i="21"/>
  <c r="H228" i="21"/>
  <c r="H227" i="21"/>
  <c r="H223" i="21"/>
  <c r="H222" i="21"/>
  <c r="H221" i="21"/>
  <c r="H219" i="21"/>
  <c r="H220" i="21"/>
  <c r="H218" i="21"/>
  <c r="H217" i="21"/>
  <c r="H212" i="21"/>
  <c r="H208" i="21"/>
  <c r="H207" i="21"/>
  <c r="H206" i="21"/>
  <c r="H202" i="21"/>
  <c r="H201" i="21"/>
  <c r="H200" i="21"/>
  <c r="H199" i="21"/>
  <c r="H192" i="21"/>
  <c r="H194" i="21" s="1"/>
  <c r="H314" i="21" s="1"/>
  <c r="H187" i="21"/>
  <c r="H186" i="21"/>
  <c r="H185" i="21"/>
  <c r="H184" i="21"/>
  <c r="H183" i="21"/>
  <c r="H182" i="21"/>
  <c r="H189" i="21" s="1"/>
  <c r="H178" i="21"/>
  <c r="H174" i="21"/>
  <c r="H173" i="21"/>
  <c r="H172" i="21"/>
  <c r="H169" i="21"/>
  <c r="H166" i="21"/>
  <c r="H165" i="21"/>
  <c r="H164" i="21"/>
  <c r="H136" i="21"/>
  <c r="H135" i="21"/>
  <c r="H138" i="21" s="1"/>
  <c r="H130" i="21"/>
  <c r="H132" i="21" s="1"/>
  <c r="H124" i="21"/>
  <c r="H120" i="21"/>
  <c r="H122" i="21"/>
  <c r="H114" i="21"/>
  <c r="H113" i="21"/>
  <c r="H112" i="21"/>
  <c r="H111" i="21"/>
  <c r="H110" i="21"/>
  <c r="H109" i="21"/>
  <c r="H108" i="21"/>
  <c r="H107" i="21"/>
  <c r="H106" i="21"/>
  <c r="H105" i="21"/>
  <c r="H104" i="21"/>
  <c r="H103" i="21"/>
  <c r="H102" i="21"/>
  <c r="H101" i="21"/>
  <c r="H100" i="21"/>
  <c r="H99" i="21"/>
  <c r="H94" i="21"/>
  <c r="H93" i="21"/>
  <c r="H92" i="21"/>
  <c r="H89" i="21"/>
  <c r="H88" i="21"/>
  <c r="H84" i="21"/>
  <c r="H81" i="21"/>
  <c r="H78" i="21"/>
  <c r="H77" i="21"/>
  <c r="H76" i="21"/>
  <c r="H70" i="21"/>
  <c r="H69" i="21"/>
  <c r="H68" i="21"/>
  <c r="H65" i="21"/>
  <c r="H64" i="21"/>
  <c r="H63" i="21"/>
  <c r="H62" i="21"/>
  <c r="H61" i="21"/>
  <c r="H60" i="21"/>
  <c r="H59" i="21"/>
  <c r="H58" i="21"/>
  <c r="H48" i="21"/>
  <c r="H46" i="21"/>
  <c r="D149" i="16"/>
  <c r="F149" i="16" s="1"/>
  <c r="D129" i="16"/>
  <c r="F129" i="16" s="1"/>
  <c r="E332" i="21"/>
  <c r="E123" i="25"/>
  <c r="G123" i="25" s="1"/>
  <c r="E128" i="44"/>
  <c r="G128" i="44" s="1"/>
  <c r="E125" i="45"/>
  <c r="G125" i="45" s="1"/>
  <c r="G173" i="45"/>
  <c r="G172" i="45"/>
  <c r="G170" i="45"/>
  <c r="G169" i="45"/>
  <c r="C168" i="45"/>
  <c r="G167" i="45"/>
  <c r="C166" i="45"/>
  <c r="G165" i="45"/>
  <c r="G163" i="45"/>
  <c r="G162" i="45"/>
  <c r="G161" i="45"/>
  <c r="G10" i="45"/>
  <c r="G9" i="45"/>
  <c r="G8" i="45"/>
  <c r="G160" i="45"/>
  <c r="G158" i="45"/>
  <c r="E143" i="45"/>
  <c r="G143" i="45" s="1"/>
  <c r="G140" i="45"/>
  <c r="G138" i="45"/>
  <c r="G120" i="45"/>
  <c r="G119" i="45"/>
  <c r="G118" i="45"/>
  <c r="P98" i="45"/>
  <c r="G98" i="45"/>
  <c r="G99" i="45" s="1"/>
  <c r="G107" i="45" s="1"/>
  <c r="P96" i="45"/>
  <c r="G96" i="45"/>
  <c r="G89" i="45"/>
  <c r="G88" i="45"/>
  <c r="G85" i="45"/>
  <c r="G84" i="45"/>
  <c r="G83" i="45"/>
  <c r="G82" i="45"/>
  <c r="G81" i="45"/>
  <c r="G80" i="45"/>
  <c r="G79" i="45"/>
  <c r="G75" i="45"/>
  <c r="G74" i="45"/>
  <c r="G73" i="45"/>
  <c r="G72" i="45"/>
  <c r="G71" i="45"/>
  <c r="G70" i="45"/>
  <c r="G69" i="45"/>
  <c r="G68" i="45"/>
  <c r="G67" i="45"/>
  <c r="G66" i="45"/>
  <c r="G65" i="45"/>
  <c r="G64" i="45"/>
  <c r="G63" i="45"/>
  <c r="G62" i="45"/>
  <c r="G61" i="45"/>
  <c r="G60" i="45"/>
  <c r="G59" i="45"/>
  <c r="G58" i="45"/>
  <c r="G57" i="45"/>
  <c r="G56" i="45"/>
  <c r="G55" i="45"/>
  <c r="G54" i="45"/>
  <c r="G53" i="45"/>
  <c r="G52" i="45"/>
  <c r="G51" i="45"/>
  <c r="G50" i="45"/>
  <c r="G49" i="45"/>
  <c r="G48" i="45"/>
  <c r="G43" i="45"/>
  <c r="G42" i="45"/>
  <c r="G41" i="45"/>
  <c r="G40" i="45"/>
  <c r="G39" i="45"/>
  <c r="G35" i="45"/>
  <c r="G34" i="45"/>
  <c r="G33" i="45"/>
  <c r="G30" i="45"/>
  <c r="G29" i="45"/>
  <c r="G26" i="45"/>
  <c r="G25" i="45"/>
  <c r="G24" i="45"/>
  <c r="G23" i="45"/>
  <c r="G22" i="45"/>
  <c r="G20" i="45"/>
  <c r="G19" i="45"/>
  <c r="G18" i="45"/>
  <c r="G17" i="45"/>
  <c r="G16" i="45"/>
  <c r="G15" i="45"/>
  <c r="G5" i="45"/>
  <c r="G176" i="44"/>
  <c r="G175" i="44"/>
  <c r="G173" i="44"/>
  <c r="G172" i="44"/>
  <c r="C171" i="44"/>
  <c r="G170" i="44"/>
  <c r="C169" i="44"/>
  <c r="G168" i="44"/>
  <c r="G166" i="44"/>
  <c r="G165" i="44"/>
  <c r="G164" i="44"/>
  <c r="G10" i="44"/>
  <c r="G9" i="44"/>
  <c r="G8" i="44"/>
  <c r="G163" i="44"/>
  <c r="G161" i="44"/>
  <c r="E146" i="44"/>
  <c r="G146" i="44" s="1"/>
  <c r="G143" i="44"/>
  <c r="G141" i="44"/>
  <c r="G123" i="44"/>
  <c r="G122" i="44"/>
  <c r="G121" i="44"/>
  <c r="G119" i="44"/>
  <c r="P101" i="44"/>
  <c r="G101" i="44"/>
  <c r="G100" i="44"/>
  <c r="P99" i="44"/>
  <c r="G99" i="44"/>
  <c r="G92" i="44"/>
  <c r="G91" i="44"/>
  <c r="G88" i="44"/>
  <c r="G87" i="44"/>
  <c r="G86" i="44"/>
  <c r="G85" i="44"/>
  <c r="G84" i="44"/>
  <c r="G83" i="44"/>
  <c r="G82" i="44"/>
  <c r="G81" i="44"/>
  <c r="G77" i="44"/>
  <c r="G76" i="44"/>
  <c r="G75" i="44"/>
  <c r="G74" i="44"/>
  <c r="G73" i="44"/>
  <c r="G72" i="44"/>
  <c r="G71" i="44"/>
  <c r="G70" i="44"/>
  <c r="G69" i="44"/>
  <c r="G68" i="44"/>
  <c r="G67" i="44"/>
  <c r="G66" i="44"/>
  <c r="G65" i="44"/>
  <c r="G64" i="44"/>
  <c r="G63" i="44"/>
  <c r="G62" i="44"/>
  <c r="G61" i="44"/>
  <c r="G60" i="44"/>
  <c r="G59" i="44"/>
  <c r="G58" i="44"/>
  <c r="G57" i="44"/>
  <c r="G56" i="44"/>
  <c r="G55" i="44"/>
  <c r="G54" i="44"/>
  <c r="G53" i="44"/>
  <c r="G52" i="44"/>
  <c r="G50" i="44"/>
  <c r="G49" i="44"/>
  <c r="G44" i="44"/>
  <c r="G43" i="44"/>
  <c r="G42" i="44"/>
  <c r="G41" i="44"/>
  <c r="G39" i="44"/>
  <c r="G35" i="44"/>
  <c r="G34" i="44"/>
  <c r="G33" i="44"/>
  <c r="G30" i="44"/>
  <c r="G29" i="44"/>
  <c r="G25" i="44"/>
  <c r="G24" i="44"/>
  <c r="G23" i="44"/>
  <c r="G22" i="44"/>
  <c r="G21" i="44"/>
  <c r="G19" i="44"/>
  <c r="G18" i="44"/>
  <c r="G17" i="44"/>
  <c r="G16" i="44"/>
  <c r="G15" i="44"/>
  <c r="G14" i="44"/>
  <c r="G5" i="44"/>
  <c r="F10" i="43"/>
  <c r="F9" i="43"/>
  <c r="F8" i="43"/>
  <c r="G10" i="25"/>
  <c r="G9" i="25"/>
  <c r="G8" i="25"/>
  <c r="G12" i="25" s="1"/>
  <c r="F172" i="43"/>
  <c r="F171" i="43"/>
  <c r="F169" i="43"/>
  <c r="F168" i="43"/>
  <c r="B167" i="43"/>
  <c r="F166" i="43"/>
  <c r="B165" i="43"/>
  <c r="F164" i="43"/>
  <c r="F162" i="43"/>
  <c r="F161" i="43"/>
  <c r="F160" i="43"/>
  <c r="F159" i="43"/>
  <c r="F157" i="43"/>
  <c r="D142" i="43"/>
  <c r="F142" i="43" s="1"/>
  <c r="F139" i="43"/>
  <c r="F137" i="43"/>
  <c r="F119" i="43"/>
  <c r="F118" i="43"/>
  <c r="F117" i="43"/>
  <c r="O98" i="43"/>
  <c r="F98" i="43"/>
  <c r="F97" i="43"/>
  <c r="O96" i="43"/>
  <c r="F96" i="43"/>
  <c r="F90" i="43"/>
  <c r="F89" i="43"/>
  <c r="F87" i="43"/>
  <c r="F86" i="43"/>
  <c r="F85" i="43"/>
  <c r="F84" i="43"/>
  <c r="F83" i="43"/>
  <c r="F82" i="43"/>
  <c r="F81" i="43"/>
  <c r="F80"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4" i="43"/>
  <c r="F43" i="43"/>
  <c r="F42" i="43"/>
  <c r="F41" i="43"/>
  <c r="F39" i="43"/>
  <c r="F35" i="43"/>
  <c r="F34" i="43"/>
  <c r="F30" i="43"/>
  <c r="F29" i="43"/>
  <c r="F25" i="43"/>
  <c r="F24" i="43"/>
  <c r="F23" i="43"/>
  <c r="F22" i="43"/>
  <c r="F21" i="43"/>
  <c r="F19" i="43"/>
  <c r="F18" i="43"/>
  <c r="F17" i="43"/>
  <c r="F16" i="43"/>
  <c r="F15" i="43"/>
  <c r="F14" i="43"/>
  <c r="F5" i="43"/>
  <c r="E141" i="25"/>
  <c r="G141" i="25" s="1"/>
  <c r="F158" i="43" l="1"/>
  <c r="H72" i="21"/>
  <c r="H148" i="21" s="1"/>
  <c r="H180" i="21"/>
  <c r="H236" i="21"/>
  <c r="H320" i="21" s="1"/>
  <c r="H116" i="21"/>
  <c r="H152" i="21" s="1"/>
  <c r="H210" i="21"/>
  <c r="H316" i="21" s="1"/>
  <c r="H96" i="21"/>
  <c r="H150" i="21" s="1"/>
  <c r="F99" i="43"/>
  <c r="F106" i="43" s="1"/>
  <c r="H126" i="21"/>
  <c r="H154" i="21" s="1"/>
  <c r="H214" i="21"/>
  <c r="H318" i="21" s="1"/>
  <c r="H400" i="21"/>
  <c r="H417" i="21" s="1"/>
  <c r="G103" i="25"/>
  <c r="F12" i="43"/>
  <c r="F103" i="43" s="1"/>
  <c r="H158" i="21"/>
  <c r="G139" i="45"/>
  <c r="G166" i="45" s="1"/>
  <c r="G12" i="44"/>
  <c r="G106" i="44" s="1"/>
  <c r="H312" i="21"/>
  <c r="H310" i="21"/>
  <c r="G162" i="44"/>
  <c r="G171" i="44" s="1"/>
  <c r="G142" i="44"/>
  <c r="G169" i="44" s="1"/>
  <c r="F167" i="43"/>
  <c r="F165" i="43"/>
  <c r="G94" i="45"/>
  <c r="G115" i="45" s="1"/>
  <c r="G102" i="44"/>
  <c r="G110" i="44" s="1"/>
  <c r="G97" i="44"/>
  <c r="G118" i="44" s="1"/>
  <c r="F94" i="43"/>
  <c r="F114" i="43" s="1"/>
  <c r="G12" i="45"/>
  <c r="G103" i="45" s="1"/>
  <c r="G159" i="45"/>
  <c r="G168" i="45" s="1"/>
  <c r="G45" i="45"/>
  <c r="G113" i="45" s="1"/>
  <c r="G46" i="44"/>
  <c r="G116" i="44" s="1"/>
  <c r="F46" i="43"/>
  <c r="F112" i="43" s="1"/>
  <c r="G32" i="45"/>
  <c r="G111" i="45" s="1"/>
  <c r="G32" i="44"/>
  <c r="G114" i="44" s="1"/>
  <c r="G27" i="45"/>
  <c r="G109" i="45" s="1"/>
  <c r="G27" i="44"/>
  <c r="G112" i="44" s="1"/>
  <c r="F32" i="43"/>
  <c r="F110" i="43" s="1"/>
  <c r="F27" i="43"/>
  <c r="F108" i="43" s="1"/>
  <c r="H332" i="21"/>
  <c r="H346" i="21" s="1"/>
  <c r="H156" i="21"/>
  <c r="F31" i="16"/>
  <c r="G19" i="25"/>
  <c r="G117" i="25"/>
  <c r="H409" i="21" l="1"/>
  <c r="F116" i="43"/>
  <c r="F163" i="43" s="1"/>
  <c r="F170" i="43" s="1"/>
  <c r="G117" i="45"/>
  <c r="G164" i="45" s="1"/>
  <c r="G171" i="45" s="1"/>
  <c r="G120" i="44"/>
  <c r="G167" i="44" s="1"/>
  <c r="G174" i="44" s="1"/>
  <c r="G177" i="44" s="1"/>
  <c r="F10" i="22" s="1"/>
  <c r="H303" i="21"/>
  <c r="H299" i="21"/>
  <c r="G174" i="45" l="1"/>
  <c r="F8" i="22" s="1"/>
  <c r="F173" i="43"/>
  <c r="F7" i="22" s="1"/>
  <c r="H53" i="21" l="1"/>
  <c r="H52" i="21"/>
  <c r="H44" i="21"/>
  <c r="H38" i="21"/>
  <c r="H34" i="21"/>
  <c r="H33" i="21"/>
  <c r="H55" i="21" s="1"/>
  <c r="H24" i="21"/>
  <c r="H25" i="21"/>
  <c r="H23" i="21"/>
  <c r="H27" i="21" s="1"/>
  <c r="H146" i="21" l="1"/>
  <c r="H144" i="21"/>
  <c r="G170" i="25"/>
  <c r="G169" i="25"/>
  <c r="G167" i="25"/>
  <c r="C166" i="25"/>
  <c r="C164" i="25"/>
  <c r="G163" i="25"/>
  <c r="G161" i="25"/>
  <c r="G160" i="25"/>
  <c r="G159" i="25"/>
  <c r="G158" i="25"/>
  <c r="G138" i="25"/>
  <c r="G136" i="25"/>
  <c r="G118" i="25"/>
  <c r="P98" i="25"/>
  <c r="G98" i="25"/>
  <c r="P96" i="25"/>
  <c r="G96" i="25"/>
  <c r="G89" i="25"/>
  <c r="G88" i="25"/>
  <c r="G85" i="25"/>
  <c r="G84" i="25"/>
  <c r="G83" i="25"/>
  <c r="G81" i="25"/>
  <c r="G80" i="25"/>
  <c r="G79" i="25"/>
  <c r="G71" i="25"/>
  <c r="G70" i="25"/>
  <c r="G69" i="25"/>
  <c r="G64" i="25"/>
  <c r="G63" i="25"/>
  <c r="G62" i="25"/>
  <c r="G61" i="25"/>
  <c r="G60" i="25"/>
  <c r="G59" i="25"/>
  <c r="G57" i="25"/>
  <c r="G56" i="25"/>
  <c r="G55" i="25"/>
  <c r="G53" i="25"/>
  <c r="G49" i="25"/>
  <c r="G48" i="25"/>
  <c r="G43" i="25"/>
  <c r="G42" i="25"/>
  <c r="G34" i="25"/>
  <c r="G33" i="25"/>
  <c r="G32" i="25"/>
  <c r="G28" i="25"/>
  <c r="G25" i="25"/>
  <c r="G21" i="25"/>
  <c r="G15" i="25"/>
  <c r="G14" i="25"/>
  <c r="G5" i="25"/>
  <c r="C417" i="21"/>
  <c r="C415" i="21"/>
  <c r="C413" i="21"/>
  <c r="C411" i="21"/>
  <c r="C409" i="21"/>
  <c r="C407" i="21"/>
  <c r="C405" i="21"/>
  <c r="E367" i="21"/>
  <c r="H367" i="21" s="1"/>
  <c r="E351" i="21"/>
  <c r="H351" i="21" s="1"/>
  <c r="C322" i="21"/>
  <c r="C320" i="21"/>
  <c r="C312" i="21"/>
  <c r="C310" i="21"/>
  <c r="E296" i="21"/>
  <c r="H296" i="21" s="1"/>
  <c r="E289" i="21"/>
  <c r="H289" i="21" s="1"/>
  <c r="H306" i="21" s="1"/>
  <c r="C156" i="21"/>
  <c r="C154" i="21"/>
  <c r="C150" i="21"/>
  <c r="C148" i="21"/>
  <c r="C146" i="21"/>
  <c r="AM21" i="21"/>
  <c r="H16" i="21"/>
  <c r="H14" i="21"/>
  <c r="H13" i="21"/>
  <c r="H12" i="21"/>
  <c r="H11" i="21"/>
  <c r="H17" i="21" l="1"/>
  <c r="H142" i="21" s="1"/>
  <c r="H160" i="21" s="1"/>
  <c r="H362" i="21"/>
  <c r="H411" i="21" s="1"/>
  <c r="H374" i="21"/>
  <c r="H413" i="21" s="1"/>
  <c r="H322" i="21"/>
  <c r="G74" i="25"/>
  <c r="G58" i="25"/>
  <c r="G22" i="25"/>
  <c r="G24" i="25"/>
  <c r="G18" i="25"/>
  <c r="G72" i="25"/>
  <c r="G51" i="25"/>
  <c r="G54" i="25"/>
  <c r="G65" i="25"/>
  <c r="G97" i="25"/>
  <c r="G99" i="25" s="1"/>
  <c r="G105" i="25" s="1"/>
  <c r="G16" i="25"/>
  <c r="G73" i="25"/>
  <c r="G40" i="25"/>
  <c r="G165" i="25"/>
  <c r="G29" i="25"/>
  <c r="G156" i="25"/>
  <c r="G157" i="25" s="1"/>
  <c r="G23" i="25"/>
  <c r="G75" i="25"/>
  <c r="G31" i="25" l="1"/>
  <c r="G109" i="25" s="1"/>
  <c r="H324" i="21"/>
  <c r="H407" i="21" s="1"/>
  <c r="H405" i="21"/>
  <c r="G68" i="25"/>
  <c r="G17" i="25"/>
  <c r="G26" i="25" s="1"/>
  <c r="G67" i="25"/>
  <c r="G66" i="25"/>
  <c r="G50" i="25"/>
  <c r="G82" i="25"/>
  <c r="G52" i="25"/>
  <c r="G41" i="25"/>
  <c r="G45" i="25" s="1"/>
  <c r="F17" i="16"/>
  <c r="G94" i="25" l="1"/>
  <c r="G113" i="25" s="1"/>
  <c r="H419" i="21"/>
  <c r="H422" i="21" s="1"/>
  <c r="G111" i="25"/>
  <c r="G107" i="25"/>
  <c r="F5" i="22"/>
  <c r="G166" i="25"/>
  <c r="G164" i="25"/>
  <c r="F103" i="16"/>
  <c r="F92" i="16"/>
  <c r="F83" i="16"/>
  <c r="F81" i="16"/>
  <c r="F44" i="16"/>
  <c r="F42" i="16"/>
  <c r="F40" i="16"/>
  <c r="F34" i="16"/>
  <c r="F24" i="16"/>
  <c r="F146" i="16"/>
  <c r="F123" i="16"/>
  <c r="F101" i="16"/>
  <c r="F85" i="16"/>
  <c r="F76" i="16"/>
  <c r="F74" i="16"/>
  <c r="F72" i="16"/>
  <c r="F70" i="16"/>
  <c r="F68" i="16"/>
  <c r="F66" i="16"/>
  <c r="F64" i="16"/>
  <c r="F62" i="16"/>
  <c r="F60" i="16"/>
  <c r="F58" i="16"/>
  <c r="F48" i="16"/>
  <c r="F181" i="16"/>
  <c r="F168" i="16"/>
  <c r="F166" i="16"/>
  <c r="F145" i="16"/>
  <c r="F143" i="16"/>
  <c r="F91" i="16"/>
  <c r="F89" i="16"/>
  <c r="F87" i="16"/>
  <c r="F49" i="16"/>
  <c r="F39" i="16"/>
  <c r="F27" i="16"/>
  <c r="F179" i="16"/>
  <c r="F170" i="16"/>
  <c r="F100" i="16"/>
  <c r="F84" i="16"/>
  <c r="F82" i="16"/>
  <c r="F80" i="16"/>
  <c r="F57" i="16"/>
  <c r="F45" i="16"/>
  <c r="F43" i="16"/>
  <c r="F41" i="16"/>
  <c r="F19" i="16"/>
  <c r="F93" i="16"/>
  <c r="F77" i="16"/>
  <c r="F75" i="16"/>
  <c r="F73" i="16"/>
  <c r="F71" i="16"/>
  <c r="F69" i="16"/>
  <c r="F67" i="16"/>
  <c r="F65" i="16"/>
  <c r="F63" i="16"/>
  <c r="F61" i="16"/>
  <c r="F59" i="16"/>
  <c r="F147" i="16"/>
  <c r="F124" i="16"/>
  <c r="F97" i="16"/>
  <c r="F95" i="16"/>
  <c r="F86" i="16"/>
  <c r="F50" i="16"/>
  <c r="F36" i="16"/>
  <c r="F185" i="16"/>
  <c r="F99" i="16"/>
  <c r="F56" i="16"/>
  <c r="F169" i="16"/>
  <c r="F20" i="16"/>
  <c r="F98" i="16"/>
  <c r="F88" i="16"/>
  <c r="F26" i="16"/>
  <c r="F183" i="16"/>
  <c r="F94" i="16"/>
  <c r="F90" i="16"/>
  <c r="F79" i="16"/>
  <c r="F25" i="16"/>
  <c r="F164" i="16"/>
  <c r="F167" i="16"/>
  <c r="F186" i="16"/>
  <c r="F165" i="16"/>
  <c r="F35" i="16"/>
  <c r="F78" i="16"/>
  <c r="F96" i="16"/>
  <c r="F21" i="16"/>
  <c r="F142" i="16"/>
  <c r="F38" i="16" l="1"/>
  <c r="F116" i="16" s="1"/>
  <c r="G115" i="25"/>
  <c r="G162" i="25" s="1"/>
  <c r="G168" i="25" s="1"/>
  <c r="G171" i="25" s="1"/>
  <c r="F144" i="16"/>
  <c r="F180" i="16" s="1"/>
  <c r="F171" i="16"/>
  <c r="F182" i="16" s="1"/>
  <c r="F47" i="16"/>
  <c r="F118" i="16" s="1"/>
  <c r="F33" i="16"/>
  <c r="F114" i="16" s="1"/>
  <c r="F102" i="16"/>
  <c r="F104" i="16" s="1"/>
  <c r="F120" i="16" s="1"/>
  <c r="F18" i="16"/>
  <c r="F23" i="16" s="1"/>
  <c r="F110" i="16" s="1"/>
  <c r="F55" i="16"/>
  <c r="F54" i="16"/>
  <c r="F122" i="16" l="1"/>
  <c r="F53" i="16"/>
  <c r="F178" i="16" l="1"/>
  <c r="F184" i="16" s="1"/>
  <c r="F187" i="16" s="1"/>
  <c r="F6" i="22" s="1"/>
  <c r="F9" i="22" l="1"/>
  <c r="F11" i="22" s="1"/>
</calcChain>
</file>

<file path=xl/sharedStrings.xml><?xml version="1.0" encoding="utf-8"?>
<sst xmlns="http://schemas.openxmlformats.org/spreadsheetml/2006/main" count="2175" uniqueCount="471">
  <si>
    <t>LOT 1: Kasulu TC (5 WASH, 1 with dormitory)</t>
  </si>
  <si>
    <t xml:space="preserve">SUMMARY </t>
  </si>
  <si>
    <t>S/N</t>
  </si>
  <si>
    <t>Item</t>
  </si>
  <si>
    <t>Unit</t>
  </si>
  <si>
    <t>Qnt</t>
  </si>
  <si>
    <t>Unit Cost (EUR)</t>
  </si>
  <si>
    <t>Completion of remaining works for an 84 Girls' Dormitory at Mwanga Secondary School in Kasulu TC</t>
  </si>
  <si>
    <t>No</t>
  </si>
  <si>
    <t>Renovation of WASH facility at Mwanga Secondary School in Kasulu TC</t>
  </si>
  <si>
    <t>Completion of remaining works for a WASH facility at Ruhita Secondary School in Kasulu TC</t>
  </si>
  <si>
    <t>Completion of remaining works for a WASH facility at Kigodya Secondary School in Kasulu TC</t>
  </si>
  <si>
    <t>Completion of remaining works for WASH facility at Kinkati Secondary School in Kasulu TC</t>
  </si>
  <si>
    <t>Completion of remaining works for a WASH facility at Nyansha Secondary School in Kasulu TC</t>
  </si>
  <si>
    <t xml:space="preserve">TOTAL (EURO) VAT EXCLUSIVE </t>
  </si>
  <si>
    <t>PRELIMINARIES</t>
  </si>
  <si>
    <t xml:space="preserve">Bill of Quantities  For the Completion of Remaining Construction Works for a Girls' dormitory -Capacity 84  at Mwanga Kasulu secondary school - Kasulu TC
</t>
  </si>
  <si>
    <t xml:space="preserve">Girls Dorm-84 - Preliminaries </t>
  </si>
  <si>
    <t>S/No</t>
  </si>
  <si>
    <t xml:space="preserve">Item </t>
  </si>
  <si>
    <t>Qty</t>
  </si>
  <si>
    <t>Rate (TZS)</t>
  </si>
  <si>
    <t>Rate (EURO)</t>
  </si>
  <si>
    <t xml:space="preserve"> Amount (EURO)</t>
  </si>
  <si>
    <t>The dormitory has been constructed by approx. 50% percentage of walling completion is 65 and roofing is also approx. 65%</t>
  </si>
  <si>
    <t>A</t>
  </si>
  <si>
    <t>The Contractor shall be deemed to have visited the site and satisfied himself as to:- The nature of the site, The amount of bush, rubbish or debris to be cleared away before commencement, access to the site, availability of materials and the like. All the cost is for contractor</t>
  </si>
  <si>
    <t>B</t>
  </si>
  <si>
    <t>Allowance for material testing</t>
  </si>
  <si>
    <t>C</t>
  </si>
  <si>
    <t>Secure performance bond and insurance</t>
  </si>
  <si>
    <t>D</t>
  </si>
  <si>
    <t>Preparation of as built drawings</t>
  </si>
  <si>
    <t>E</t>
  </si>
  <si>
    <t>Mobilization and demobilization of tools, materials, manpower, and equipment.</t>
  </si>
  <si>
    <t>F</t>
  </si>
  <si>
    <t>Provide site food allowance for 10 VETA students undertaking practical industrial training on the project, including meals and welfare support during the training period. The Contractor shall facilitate skills development opportunities for trainees in relevant construction trades, with special encouragement for the participation of youth and female students, as directed by the Engineer. Will be sleeping at site as workers in a temporly on site shade. Payment to be made upon submission and acceptance of Students' attendance sheet</t>
  </si>
  <si>
    <t>Month</t>
  </si>
  <si>
    <t>G</t>
  </si>
  <si>
    <r>
      <rPr>
        <b/>
        <sz val="11"/>
        <rFont val="Aptos"/>
        <family val="2"/>
      </rPr>
      <t xml:space="preserve">Water for the works: </t>
    </r>
    <r>
      <rPr>
        <sz val="11"/>
        <rFont val="Aptos"/>
        <family val="2"/>
      </rPr>
      <t>The contractor shall allow for all necessary clean fresh water for the works, including that required by sub-contractors and for any temporary plumbing meters and storage facilities and pay all charges in connection therewith and clear away on completion and make good works disturbed.</t>
    </r>
  </si>
  <si>
    <t>SUB-TOTAL Element no 1: preliminaries</t>
  </si>
  <si>
    <t>Rate</t>
  </si>
  <si>
    <t>Contract Amount</t>
  </si>
  <si>
    <t>Area for 84</t>
  </si>
  <si>
    <t>RAMPS and  STEPS (total of 7 ramps)</t>
  </si>
  <si>
    <t>Foundation:
Construct a 400mm thick stone masonry  wall includind excavation and backfilling</t>
  </si>
  <si>
    <t>m3</t>
  </si>
  <si>
    <t xml:space="preserve">300 mm thick hard core </t>
  </si>
  <si>
    <t>m2</t>
  </si>
  <si>
    <t>100 mm thick, Plain vibrated concrete slab grade 15 including formworks and curing</t>
  </si>
  <si>
    <t>TOTAL ELEMENT NO 2:  SUBSTRUCTURE</t>
  </si>
  <si>
    <t xml:space="preserve"> SUPERSTRUCTURE - Walls and Frames</t>
  </si>
  <si>
    <t>EXTERNAL AND INTERNAL WALLING</t>
  </si>
  <si>
    <t>Solid 230mm Thick ISSB walling external and internal walls, cost to include extraction and preparation of soil, block fabrication, curing and installation (with the strength of 3-5 MPa)</t>
  </si>
  <si>
    <t>M2</t>
  </si>
  <si>
    <t>Perforated bricks wall on top of ring beam, 230mm Thick hydraform external walling. Cost to include extraction and preparation of soil, block fabrication, curing and installation (with the strength of 3-5 MPa)</t>
  </si>
  <si>
    <t>CONCRETE WORK:</t>
  </si>
  <si>
    <t>Reinforced insitu concrete grade ‘25’ including vibrating around reinforcements.</t>
  </si>
  <si>
    <t>Horizontal beams ring beams</t>
  </si>
  <si>
    <t>M3</t>
  </si>
  <si>
    <t>REINFORCEMENTS</t>
  </si>
  <si>
    <t>High tensile steel bar reinforcement -fy 500, including cutting to length, bending, hoisting and fixing and all necessary tying wires and spacing blocks</t>
  </si>
  <si>
    <t>12mm diameter</t>
  </si>
  <si>
    <t>Kgs</t>
  </si>
  <si>
    <t>8mm diameter</t>
  </si>
  <si>
    <t xml:space="preserve">M6 bars for truss arnchoring, to be casted with ring beams and potrudes out of conrete by 400mm length </t>
  </si>
  <si>
    <t>FORMWORK TO INSITU CONCRETE</t>
  </si>
  <si>
    <t>Supply and install formwork, including all necessary tools and materials for preparation and installation, as well as removal of the formwork once completed.</t>
  </si>
  <si>
    <t>H</t>
  </si>
  <si>
    <t>Supply and cast 75mm diameter black pipe column to suport roof at veranda, make a hole and fix a 10mm bolt of 150mm long per every column</t>
  </si>
  <si>
    <t>TOTAL ELEMENT NO 3:  SUPERSTRUCTURE - Walls and Frames</t>
  </si>
  <si>
    <t>Roofing and water havesting</t>
  </si>
  <si>
    <t>Truss Fabrication, Installation and fixing purlins spaced  0.9m c/c along rafter of every truss. fix purlins with 5"nails then tie with core wire securing to rafer.
• Materials: Supply well-seasoned and  treated timber. Timber sections to be used:
Rafters: 50x150 mm. - eucaliptus
Tie beams: 50x150 mm. eucaliptus
Wall plates and struts: 50x100 mm.   eucaliptus
Purlins: 50x70 mm. - Pine soft wood timber
• Fabrication: Fabricate the trusses as per the provided drawings. Ensure the trusses are fabricated with a rafter slope of 8 degrees.
• Installation: Install the fabricated trusses on the ring beam with a spacing of 1.4 meters center-to-center (c/c). Anchor the trusses to the ring beam using core M6 steel bars casted in the ring beam. Use two bolts (12mm diameter) with nuts and 2inches diameter washers to secure the joints of rafters and tie beams.
• Overhangs:
o The external overhang is to be 1.5 meters long.
o The internal overhang at the hallway is to be 0.8 meters long.
• Additional Provisions:
o All tools, nails, and materials necessary for the truss fabrication and installation are to be included
Note:  Trusses spanning the entire width of the building will be counted. The shorter trusses will be estimated to form a complete large truss for payment calculation.</t>
  </si>
  <si>
    <t>Supply and fix 28-gauge IT5 profiled roofing sheets with a resin-coated finish, having a minimum Solar Reflectance Index (SRI) of 78, solar reflectance of not less than 70%, and thermal emittance of not less than 0.80, to reduce heat absorption and improve indoor thermal comfort. Roofing sheets shall be fixed to treated pine timber purlins using 3.5-inch roofing nails with neoprene/rubber washers, complete with all ridge caps, flashings, laps, fixings, sealants, and accessories necessary for a complete weatherproof roofing system, in accordance with the approved drawings and specifications.</t>
  </si>
  <si>
    <t xml:space="preserve">Supply and fix a Fascia board: use well seasoned and treated pine timber - 25x200mm. fix  brackets with screw of a lenght of 1.5 inches , fixed at 600mm c/c, with approved </t>
  </si>
  <si>
    <t>m</t>
  </si>
  <si>
    <t>Supply and fix Valley cap, 450mm girth</t>
  </si>
  <si>
    <t>LM</t>
  </si>
  <si>
    <t>Ceiling- Brandering:
Supply and install 50x50 mm treated pine timber brandering- 600mm c/c</t>
  </si>
  <si>
    <t>Ceiling- gypsum board and cornics:
Fix 9mm thick gypsum board as per Thailand or the like.</t>
  </si>
  <si>
    <t>Ceiling at eaves:
Provide and fix 75 × 75 mm treated timber brandering framework at 400 mm c/c, including timber backing supports between rafters, complete with galvanized chicken mesh (5–10 mm aperture), hardwood cornices, nails, and all necessary accessories. Apply three coats of approved white paint to timber before installation and two coats to mesh after installation, complete to approved finish.</t>
  </si>
  <si>
    <t>Supply a micro coffee mesh wire(5-10mm aperture) and fix it behind the perforated fill masonry wall on top of ring beam with timber cornices  to prevent dust from entering the top of the ceiling. Further instruction to e given by engineer on site.</t>
  </si>
  <si>
    <t>Water Harvesting System</t>
  </si>
  <si>
    <t>Gutters
Supply and fix class B PVC gutter 150mm diameter by 75mm deep. Including downpipes of 75mm diameter , 500mm c/c brackets for gutters and downpipe, plus all required fittings and glues.</t>
  </si>
  <si>
    <t>Ha</t>
  </si>
  <si>
    <t>Storage sim tanks
Supply and install 4 PVC tanks of 10,000 litres</t>
  </si>
  <si>
    <t>I</t>
  </si>
  <si>
    <t>Tank Base:
Construct circular ground-supported stone masonry bases for each tank, 2.0 m external diameter and 600 mm high above ground level (height to vary depending on tank elevation requirements), built monolithically with two intersecting internal bracing walls. Foundation wall to be 700 mm deep and 500 mm thick, complete with gravel backfilling and 150 mm thick Grade 20 reinforced concrete slab reinforced with 6 mm BRC mesh.</t>
  </si>
  <si>
    <t>TOTAL ELEMENT No 4: ROOFING AND RAIN WATER HARVESTING</t>
  </si>
  <si>
    <t xml:space="preserve">Plastering </t>
  </si>
  <si>
    <t xml:space="preserve">External wall: foundation 
25mm thick Plaster a stone masonry foundation wall 1:3 cement sand </t>
  </si>
  <si>
    <t xml:space="preserve">External wall: superstructure
25mm thick Plaster 1:4 cement sand, 25mm thick  0.8m high from DPC level </t>
  </si>
  <si>
    <t xml:space="preserve">Externally: apply a 25mm thick Plaster 1:4 cement sand to  all beams, and corners of the walls and around windows seal, and at connection with roof sheet.  Size 75mm wide </t>
  </si>
  <si>
    <t>Internal walls finishing (1:4)</t>
  </si>
  <si>
    <t>Plastering 25mm thick to obtain a smooth finish.</t>
  </si>
  <si>
    <t xml:space="preserve">Floor finishing </t>
  </si>
  <si>
    <t>Terrazzo floor finish including 150mm high skirtings to all walls</t>
  </si>
  <si>
    <t>Painting and decoration works</t>
  </si>
  <si>
    <t xml:space="preserve">Externally </t>
  </si>
  <si>
    <t>Clean and apply three coat of seed oil or apply a varnish to all ISSB external walls ( walls at windows and doors sides) as per final approval from consultant</t>
  </si>
  <si>
    <t>Supply and Skimming to obtain a smooth finish, clean, prime and  Apply water-based weather guard paint to all plastered columns and beams and windows seal</t>
  </si>
  <si>
    <t>Internally walls: Supply, skim, clean  and apply:-</t>
  </si>
  <si>
    <t>Emulsion Painting to internal wall surfaces</t>
  </si>
  <si>
    <t>Emulsion Painting to Celling (rooms and verandah</t>
  </si>
  <si>
    <t>J</t>
  </si>
  <si>
    <t>Oil-based painting to fascia board, metal doors, grills and windows</t>
  </si>
  <si>
    <t>SUB-TOTAL ELEMENT No 5 - FINISHING</t>
  </si>
  <si>
    <t>Electrical Installation works (Supply and Install)                 - Use pure copper wires</t>
  </si>
  <si>
    <t>TANESCO site survey</t>
  </si>
  <si>
    <t>Sum</t>
  </si>
  <si>
    <t>Supply and erection of TANESCO electrical poles</t>
  </si>
  <si>
    <t>Supply and installation of single-phase electric cable from existing TANESCO pole to service line, complete as per TANESCO specifications</t>
  </si>
  <si>
    <t>Supply and installation of TANESCO service meter including a separate LUKU token recharge meter</t>
  </si>
  <si>
    <t>Pcs</t>
  </si>
  <si>
    <t>Main distribution board, 12-way complete with circuit breakers, busbars, and accessories, fixed to wall as approved by consultant</t>
  </si>
  <si>
    <t>Lightning spike arrestor complete with accessories</t>
  </si>
  <si>
    <t>Installation of 16 mm diameter earth rod, 1.5 m long, complete with 4 kg stone salt, 0.1 m³ charcoal dust, and all necessary fittings</t>
  </si>
  <si>
    <t>Supply and installation of 6 mm² earth cable</t>
  </si>
  <si>
    <t>K</t>
  </si>
  <si>
    <t>Supply and installation of 10 mm² tail wire from service meter to main switch (Live, Neutral, and Earth)</t>
  </si>
  <si>
    <t>L</t>
  </si>
  <si>
    <t>Supply and installation of 1" PVC conduit pipes concealed in walls and ceilings, complete with accessories</t>
  </si>
  <si>
    <t>M</t>
  </si>
  <si>
    <t>Wiring for lighting points using 1.5 mm² single-core pure copper wires (Live, Neutral, and Earth)</t>
  </si>
  <si>
    <t>N</t>
  </si>
  <si>
    <t>Wiring for switch sockets using 2.5 mm² single-core pure copper wires (Live, Neutral, and Earth)</t>
  </si>
  <si>
    <t>P</t>
  </si>
  <si>
    <t>Internal lighting points: supply and installation of lamp holders complete with 18 W energy-saving LED bulbs</t>
  </si>
  <si>
    <t>Q</t>
  </si>
  <si>
    <t>External lighting points: supply and installation of lamp holders complete with 25 W energy-saving LED bulbs</t>
  </si>
  <si>
    <t>R</t>
  </si>
  <si>
    <t>Lighting switches complete with cover plates, including two-way switches for corridors, sleeping rooms, washrooms, and external lighting</t>
  </si>
  <si>
    <t>S</t>
  </si>
  <si>
    <t>Twin switch sockets complete with cover plates</t>
  </si>
  <si>
    <t>TOTAL ELEMENT No 6:  ELECTRICITY INSTALLATION</t>
  </si>
  <si>
    <t>DOORS</t>
  </si>
  <si>
    <t xml:space="preserve">Doors Shutter
Prime quality hardwood paneled doors mninga or other equal and approved hardwood
45mm Thick panelled single door Mahogany timber  finish, comprising of 45 x 150mm top and middle rails, 45 x 150mm stiles and 45 x 200 bottom rail, panels  filled in with and including 35mm thick moulded boarding tongued and grooved all round rails. fix using heavy duty three hinges of 4" per door 
Including Supply and fix the following "UNION" make or other equal and approved iron-mongery To softwood, hardwood or the like; fixing with screws ;-
3-Lever Mortise lock with furniture, Toiles and Bathroom lock with indicating bolt, 100mm Brass butt hinges
</t>
  </si>
  <si>
    <t>Ditto  900 x 2100mm high.</t>
  </si>
  <si>
    <t>Supply and install Metal gates/doors</t>
  </si>
  <si>
    <t xml:space="preserve"> 1500x2100mm high ( for main exits gates)- Use 1"x2" hallow steel section of 3mm thick. Use a plate of 3mm thick, rockeset for gates and bolts. Secure gate to its frame with three hinges of 3" long 10mm diameter- as per consultant aproval</t>
  </si>
  <si>
    <t xml:space="preserve">Supply and fix Door frames: Hardwood mininga or other equal and approved hardwood.
Provide 16mm diameter burglar bars 150mm c/c , fix perforated 5mm thick clear sheet glass glazed to hardwood frame with glazing beads and fix a clear mosiquito wire net to prevent dust ant insects. Frame should be fixed to walls by using 8mm diameter fisher bolts of 150mm long fix at four points for each door frame jambs.- as per consultant aproval
</t>
  </si>
  <si>
    <t>Ditto 950x2800mm high</t>
  </si>
  <si>
    <t xml:space="preserve">TOTAL ELEMENT NO 7: DOORS </t>
  </si>
  <si>
    <t>WINDOWS</t>
  </si>
  <si>
    <t>Window size: 1500mm wide x 2000mm High 
Supply, fabricate, and install aluminium sliding window units with a top-hung transom vent, designed to provide continuous natural ventilation and airflow to the room even when the main sliding panels are closed. The ventilated transom shall be fitted with an adjustable opening mechanism and appropriate insect screening.
Window frames and shutters shall be fabricated from extruded aluminium alloy 6063-T5/T6, comprising:
Main frame: 100 × 50 mm, minimum 1.8 mm thick
Sliding shutter sections: 26 × 50 mm, minimum 1.4 mm thick
Interlock sections: 26 × 50 mm, minimum 1.8 mm thick
Glazing shall consist of 5 mm thick tinted float glass with machine-polished edges, securely fixed with EPDM rubber gaskets and glazing beads. The windows shall be supplied complete with an aluminium-framed Grade 316 stainless steel mosquito screen, friction stays, safety restrictors, locks, rollers, handles, weather strips, and all necessary ironmongery.
The work shall include all necessary mullions, transoms, glazing beads, fixing brackets, anchors, sealants, flashings, and accessories required for a complete installation. Windows shall be fixed into concrete or ISSB blockwork openings, accurately aligned, and sealed continuously around the perimeter with approved weatherproof sealant to ensure a watertight and airtight installation.
All works shall be carried out in accordance with the approved drawings, manufacturer's recommendations, and the Engineer's instructions.</t>
  </si>
  <si>
    <t xml:space="preserve">Install grill windows to walls at clothes washing area. Size of 2000mm long x  1300m high from ring beam level- </t>
  </si>
  <si>
    <t>TOTAL ELEMENT NO 8: WINDOWS</t>
  </si>
  <si>
    <t>FIRE FIGHTING INSTALLATION</t>
  </si>
  <si>
    <t>Supply and install 9KG, dry powder as per consultant approval</t>
  </si>
  <si>
    <t>Stand-alone smoke detector complete with built-in alarm siren, rechargeable lithium battery, automatic charging system connected directly to the electrical grid, automatic cut-off when fully charged, automatic recharging when battery level is low, LED status indicator, mounting accessories, and compliant with approved fire safety standards. complete with wires and all its other componets</t>
  </si>
  <si>
    <t xml:space="preserve">TOTAL ELEMENT NO 9: FIRE FIGHITING EQUIPMENTS </t>
  </si>
  <si>
    <t>SUB SUMMARY DORMITORY ROOMS</t>
  </si>
  <si>
    <t>SUB-TOTAL ELEMEMNT No 2 - SUBSTRUCTURE</t>
  </si>
  <si>
    <t>ELECTRICAL INSTALLATION</t>
  </si>
  <si>
    <t xml:space="preserve"> SUM FOR 84 GIRL'S DORMITORY  </t>
  </si>
  <si>
    <t>TOILETS and LAUNDRY</t>
  </si>
  <si>
    <t>Supply and install 75mm diameter black steel pipe columns to support the veranda roof, including all necessary welding, fixing, and alignment. The work shall include excavation for concrete bases measuring 300mm × 300mm × 600mm deep, cutting and disposal of existing concrete where required, provision and placement of Grade 20 concrete, and all associated formwork. Each pipe column shall be anchored by welding two (2) Y12 reinforcement bars in a cross formation at the base prior to casting.</t>
  </si>
  <si>
    <t>Access ramps with 4degree inlanation- size 1.5m wide</t>
  </si>
  <si>
    <t>150mm thichk Walling using 6" ISSB blocks,on DPC</t>
  </si>
  <si>
    <t>Reinforced insitu concrete grade ‘20’ including vibrating around reinforcements.</t>
  </si>
  <si>
    <t xml:space="preserve">Concrete </t>
  </si>
  <si>
    <t>Fy 500 High tensile steel bar reinforcement to BS 4449:1997, including cutting to length, bending, hoisting and fixing and all necessary tying wires and spacing blocks</t>
  </si>
  <si>
    <t>12mm diameter  ( 4Y12)</t>
  </si>
  <si>
    <t>8mm diameter  including binding wire ( Y8-200mm c/c)</t>
  </si>
  <si>
    <t xml:space="preserve">M6 bars for truss arnchoring, to be casted with ring beams and potrudes out of conrete by 600mm length </t>
  </si>
  <si>
    <t>Sides,Vertical or Battering</t>
  </si>
  <si>
    <t>Supply, fix formworks and formworks removal, including all tools and materials needed for preparation and installation</t>
  </si>
  <si>
    <t>(T&amp;L) TOTAL FOUNDATION AND WALLING</t>
  </si>
  <si>
    <t xml:space="preserve">Truss Fabrication, Installation and fixing purlins spaced  0.9m c/c along rafter of every truss. fix purlins with 5"nails then tie with core wire securing to rafer.
•	Materials: Supply well-seasoned and  treated timber. Timber sections to be used:
	Rafters: 50x150 mm. - eucaliptus
	Tie beams: 50x150 mm. eucaliptus
	Wall plates and struts: 50x100 mm.   eucaliptus
	Purlins: 50x70 mm. - Pine soft wood timber
•	Fabrication: Fabricate the trusses as per the provided drawings. Ensure the trusses are fabricated with a rafter slope of 8 degrees.
•	Installation: Install the fabricated trusses on the ring beam with a spacing of 1.4 meters center-to-center (c/c). Anchor the trusses to the ring beam using core M6 steel bars casted in the ring beam. Use two bolts (12mm diameter) with nuts and 2inches diameter washers to secure the joints of rafters and tie beams.
•	Overhangs:
o	The external overhang is to be 1.5 meters long.
o	The internal overhang at the hallway is to be 0.8 meters long.
•	Additional Provisions:
o	All tools, nails, and materials necessary for the truss fabrication and installation are to be included
</t>
  </si>
  <si>
    <t>Supply and fix 75mm diamater steel columns for roof shade covering incenerator room.</t>
  </si>
  <si>
    <t>Supply and fix  2"x4"treated soft wood tie beam joining shade columns at incinerator room, and fix 2"x4" rafters at 1.4m spacing. Fixed to column with 10mm bolt and nuts</t>
  </si>
  <si>
    <t>Fix 2"x3" treated wood- purlins use 5" nails and core wire tie with rafters</t>
  </si>
  <si>
    <t>Supply and fix a Fascia board: use well seasoned and treated pine timber - 25x200mm. fix  brackets with screw of a lenght of 1.5 inches , fixed at 600mm c/c with approved paints</t>
  </si>
  <si>
    <t>(T&amp;L) TOTAL ROOFING</t>
  </si>
  <si>
    <t>RC Concrete dhobi sinks</t>
  </si>
  <si>
    <t>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 . Apply Terrazzo finishing to all dhobi sinks</t>
  </si>
  <si>
    <t>(T&amp;L) TOTAL DHOBI SINKS</t>
  </si>
  <si>
    <t xml:space="preserve">Doors Shutter
Prime quality hardwood paneled doors mninga or other equal and approved hardwood
45mm Thick panelled single door Mahogany timber  finish, comprising of 45 x 150mm top and middle rails, 45 x 150mm stiles and 45 x 200 bottom rail, panels  filled in with and including 35mm thick moulded boarding tongued and grooved all round railst. fix using heavy duty three hinges of 4" per door 
Including Supply and fix the following "UNION" make or other equal and approved iron-mongery To softwood, hardwood or the like; fixing with screws ;-
3-Lever Mortise lock with furniture, Toiles and Bathroom lock with indicating bolt, 100mm Brass butt hinges
</t>
  </si>
  <si>
    <t>Ditto  800 x 2000mm high. ( toilets and changing room)</t>
  </si>
  <si>
    <t>Supply and install a 1050 mm × 2000 mm high door for the Persons with Disabilities (PWD) toilet, complete with frame, ironmongery, and all necessary fixing accessories. The door shall be of solid construction, without ventilation openings, glazing, or burglar bars.
The door leaf shall be hung on 100mm long  three heavy-duty double-swing hinges, fixed at three equally spaced points to the frame, allowing the door to swing in both directions. The double-swing arrangement shall enable wheelchair users to open the door by pushing from either side, facilitating ease of access and compliance with accessibility requirements.
Installation shall include all locks, handles, door stops, and fittings required for a complete and functional door assembly, in accordance with the approved drawings, specifications, and the Engineer's instructions.</t>
  </si>
  <si>
    <t>Metal door 900x2000mm high (at incinerator area) - Use 1"x2" hallow steel section of 3mm thick. Use a plate of 3mm thick, rockeset for gates and bolts. Secure gate to its frame with three hinges each side of 3" long 12mm diameter. Frame should be fixed to walls by using 8mm diameter fisher bolts of 150mm long fix at four points for each door frame jambs.- as per consultant aproval</t>
  </si>
  <si>
    <t>Metal door 2000x2000mm high (at main entrance) - Use 1"x2" hallow steel section of 3mm thick. Use a plate of 3mm thick, rockeset for gates and bolts. Secure gate to its frame with three hinges of 3" long 10mm diameter- as per consultant aproval</t>
  </si>
  <si>
    <t xml:space="preserve">Supply and fix Door frames: Hardwood mininga or other equal and approved hardwood.
Provide 16mm diameter burglar bars 150mm c/c , fix perforated 5mm thick clear sheet glass glazed to hardwood frame with glazing beads and fix a clear mosiquito wire net to prevent dust ant insects. Frame should be fixed to walls by using 8mm diameter fisher bolts of 150mm long fix at four points for each door frame jambs.
</t>
  </si>
  <si>
    <t>Ditto 850x2800mm high (Changing room and insinerator)</t>
  </si>
  <si>
    <t>850x2000mm , high no vents, no glass, no buglar bars ( for Toilets)</t>
  </si>
  <si>
    <t>1050x2000mm high no vents, no glass, no buglar bars ( for Toilets-PWD)</t>
  </si>
  <si>
    <t xml:space="preserve">(T&amp;L) TOTAL DOORS </t>
  </si>
  <si>
    <t>Window grills 600x600 High ( Toilet) complete with galvanized wire mesh, including all necessary frames, fixings, painting/coating, and installation as specified</t>
  </si>
  <si>
    <t>Window grills 600x600 High ( Changing rooam and PWD toilet) complete with galvanized wire mesh, including all necessary frames, fixings, painting/coating, and installation as specified</t>
  </si>
  <si>
    <t>(T&amp;L) TOTAL WINDOW</t>
  </si>
  <si>
    <t>Finishing</t>
  </si>
  <si>
    <t xml:space="preserve">Plastering 25mm thick 1:3 cement sand to foundation  walls </t>
  </si>
  <si>
    <t>Plastering 25mm thick 1:4 cement sand to the external walls 0.8m high from floor level, o.3m wide to the window and door seal and 0.6m wide to the the walls corners.</t>
  </si>
  <si>
    <t xml:space="preserve">50mm thick Terrazzo floor finish including 150mm high skirtings </t>
  </si>
  <si>
    <t xml:space="preserve">50mm thick Terrazzo finishing  to Dhobi sinks </t>
  </si>
  <si>
    <t xml:space="preserve">50mm thick Terrazzo finishing to walls 0.6m high from top level of dgobhi sinks </t>
  </si>
  <si>
    <t>Provide a 40 mm thick white terrazzo finish to internal washroom walls from floor level up to 1.5 m height, using white marble chippings and white-pigmented cement to achieve a bright, highly reflective surface that enhances visibility in areas with limited natural lighting. The finish shall be ground, polished, and completed to a smooth, durable, and easy-to-clean surface.
Provide and fix approved terrazzo divider strips around all concealed pipe penetrations, taps, valves, and service outlets to facilitate future maintenance and replacement without damaging the wall finish. Include all necessary preparation, joints, trims, curing, and finishing works, complete in accordance with the drawings and the Engineer's instructions.</t>
  </si>
  <si>
    <t>Optional: Internal plastering 25mm thick 1:4 cement sand to walls from window level to the roof. Note: plaster all wall surfaces at incenerator room. - to be directed by consultant on site.</t>
  </si>
  <si>
    <t>Supply and Skimming to obtain a smooth finish, clean, prime and  Apply water-based weather guard paint to all plastered columns and beams, 0.8m skirting plaster around external wall and to the windows seal</t>
  </si>
  <si>
    <t>Internally walls: Supply, skim using wall putty, clean  and apply:-</t>
  </si>
  <si>
    <t>Skim and apply wheathergaurd painting to internal wall surfaces</t>
  </si>
  <si>
    <t>Emulsion Painting to roof trusess</t>
  </si>
  <si>
    <t xml:space="preserve">Painting three coats of bituminous paint to foundation walls, Paint to internal walls and to beams, painting red oxide to  trusses and fascia board </t>
  </si>
  <si>
    <t>(T&amp;L) TOTAL FINISHING</t>
  </si>
  <si>
    <t>Plumbing works</t>
  </si>
  <si>
    <t>Supply and fix ;</t>
  </si>
  <si>
    <r>
      <t xml:space="preserve">
</t>
    </r>
    <r>
      <rPr>
        <b/>
        <sz val="11"/>
        <rFont val="Aptos"/>
        <family val="2"/>
      </rPr>
      <t>Wall-Hung Wash Hand Basin</t>
    </r>
    <r>
      <rPr>
        <sz val="11"/>
        <rFont val="Aptos"/>
        <family val="2"/>
      </rPr>
      <t xml:space="preserve">
Supply and install a 420 × 510 mm white vitreous china wall-hung wash hand basin, complete with 12 mm pillar taps, 32 mm chromium-plated chain waste, 32 mm plastic bottle trap, concealed brackets, fixing clamps, and all necessary accessories. Install in the changing/women's room and disabled toilet room as shown on the drawings.
The basin shall be securely fixed to the wall using approved brass screws and concealed supports, with no floor support. All plumbing pipework and fittings shall be enclosed within a neat casing to conceal them from view. The installation shall include all plumbing connections, sealing, testing, and commissioning, complete in accordance with the drawings and the Engineer's instructions.</t>
    </r>
  </si>
  <si>
    <t>Squatting -White vitreous asian type W.C suite comprising 6 litres capacity cistern with cover, 12mm BSS high pressure ball valve, plastic syphon fitting, side supply, overflow set, down pipe and squating sink. Castleware/Arrow brand or approved equivalent</t>
  </si>
  <si>
    <t>Supply and install a complete disabled toilet suite, comprising an accessible floor-mounted vitreous china washdown WC pan with matching close-coupled or low-level cistern, a wash hand basin, 4 No. stainless steel grab rails, and 1 No. adjustable folding support rail, complete with all brackets, fixings, pipework connections, and accessories required for a complete installation.
The WC pan shall be specifically designed for disabled access applications, with a seat height of approximately 450-480 mm above finished floor level, complete with heavy-duty toilet seat and cover.
All grab rails and the folding support rail shall be manufactured from Grade SS304 stainless steel. The folding support rail shall extend at least 100 mm beyond the front edge of the WC pan to provide adequate support during transfer and use.
The suite shall be of RAK Ceramics manufacture or approved equivalent and shall include all necessary fittings, fixing accessories, testing, and commissioning. Installation shall comply with the approved drawings, accessibility requirements, manufacturer's recommendations, and the Engineer's instructions.</t>
  </si>
  <si>
    <t>100mm Diameter plastic floor drain  trap built in concrete bed</t>
  </si>
  <si>
    <t>6mm silver mirror, lead backed, size 450 x600mm with arise edges fixed to wall with mirror screws</t>
  </si>
  <si>
    <t xml:space="preserve">20mmØ Chromium plated towel single rail, 600mm long </t>
  </si>
  <si>
    <t>100mm long soap holder (PVC), plugged and screwed to brick wall</t>
  </si>
  <si>
    <t>Shurtuff (Douche spray) 13mm diameter X 1000mm long flexible hose metal braided hose</t>
  </si>
  <si>
    <t>Pipes work in building</t>
  </si>
  <si>
    <t>A: Supply pipe PN 16</t>
  </si>
  <si>
    <t>25mmØ communication pipe HDPE to trench</t>
  </si>
  <si>
    <t>Ditto; tee</t>
  </si>
  <si>
    <t>Ditto; elbow</t>
  </si>
  <si>
    <t>O</t>
  </si>
  <si>
    <t>Ditto; male connector</t>
  </si>
  <si>
    <t>32mmØ pipe to trench</t>
  </si>
  <si>
    <t xml:space="preserve"> Ditto; elbow</t>
  </si>
  <si>
    <t>Ditto; nipple MM</t>
  </si>
  <si>
    <t>Ditto; nipple FF</t>
  </si>
  <si>
    <t>T</t>
  </si>
  <si>
    <t>Ditto; union</t>
  </si>
  <si>
    <t>U</t>
  </si>
  <si>
    <t>Ditto; reducing connector 32Ø × 25Ø</t>
  </si>
  <si>
    <t>V</t>
  </si>
  <si>
    <t>Ditto; reducing connector 25Ø × 19Ø</t>
  </si>
  <si>
    <t>W</t>
  </si>
  <si>
    <t>X</t>
  </si>
  <si>
    <t>Ditto; reducing connector 19Ø × 13Ø</t>
  </si>
  <si>
    <t>Y</t>
  </si>
  <si>
    <t xml:space="preserve">13mm diameter pipe in blockwall chase BS  1010 or 1212 </t>
  </si>
  <si>
    <t>Z</t>
  </si>
  <si>
    <t>AA</t>
  </si>
  <si>
    <t>Ditto; tee.</t>
  </si>
  <si>
    <t>AB</t>
  </si>
  <si>
    <t>Ditto: nipple MM</t>
  </si>
  <si>
    <t>AC</t>
  </si>
  <si>
    <t>Ditto: nipple FF</t>
  </si>
  <si>
    <t>AD</t>
  </si>
  <si>
    <t>Ditto: union</t>
  </si>
  <si>
    <t>B: WASTE AND VENT PIPES</t>
  </si>
  <si>
    <t>UPVC pipes: class 'C'</t>
  </si>
  <si>
    <t>AE</t>
  </si>
  <si>
    <t>38mmØ; chase in block in walls and concrete slab.</t>
  </si>
  <si>
    <t>AF</t>
  </si>
  <si>
    <t xml:space="preserve">Ditto: Equal tee </t>
  </si>
  <si>
    <t>AG</t>
  </si>
  <si>
    <t xml:space="preserve">Ditto; plain elbow </t>
  </si>
  <si>
    <t>AH</t>
  </si>
  <si>
    <t>Ditto; plugged elbow</t>
  </si>
  <si>
    <t>AI</t>
  </si>
  <si>
    <t>C: SOIL AND PIPES</t>
  </si>
  <si>
    <t>AJ</t>
  </si>
  <si>
    <t>UPVC pipes and fittings: Class 'C'</t>
  </si>
  <si>
    <t>AK</t>
  </si>
  <si>
    <t>100mmØ pipe fixed to concrete floor slab</t>
  </si>
  <si>
    <t>AL</t>
  </si>
  <si>
    <t>Ditto; laid in trenches.</t>
  </si>
  <si>
    <t>AM</t>
  </si>
  <si>
    <t>Ditto; plugged bend 90˚.</t>
  </si>
  <si>
    <t>AN</t>
  </si>
  <si>
    <t>Ditto; plain bend 90˚.</t>
  </si>
  <si>
    <t>Ditto: 4" P- Trap</t>
  </si>
  <si>
    <t>Ditto: 4" Gully Trap</t>
  </si>
  <si>
    <t>D: Ancillaries:</t>
  </si>
  <si>
    <t>Draw off taps; stop valves; copper alloy to BS 5154 or BS 1010</t>
  </si>
  <si>
    <t>AO</t>
  </si>
  <si>
    <t>13mmØ stop valve</t>
  </si>
  <si>
    <t>AP</t>
  </si>
  <si>
    <t>13mm Ø bib taps Chrome plated</t>
  </si>
  <si>
    <t>AQ</t>
  </si>
  <si>
    <t>13mm angle valves to shattaffs, Flush tanks, and hand washing sinks</t>
  </si>
  <si>
    <t>FOUL WATER DRAINAGE</t>
  </si>
  <si>
    <t>MANHOLE AND GULLY TRAP</t>
  </si>
  <si>
    <t>AS</t>
  </si>
  <si>
    <t xml:space="preserve">Construct a masonry manhole size 600 x x600mm average depth 600mm  with fired bricks, mortar ratio 1:3  </t>
  </si>
  <si>
    <t>AT</t>
  </si>
  <si>
    <t xml:space="preserve">Construct a standard gully trap chambers with internal dimensions of 300x300mm by 300mm deep using burnt bricks </t>
  </si>
  <si>
    <t>Soak way pit</t>
  </si>
  <si>
    <t>AU</t>
  </si>
  <si>
    <t xml:space="preserve">Construct complete soak away pit, size 3m diam with 3.5m depth, including excavation, perforated brick wall, pipe 4" connection, vent pipe 4",Y12 150 C/C top and bottom face  reinforced concrete  slab 150mm thick, formwork, precast concrete cover 450 x 450mm </t>
  </si>
  <si>
    <t>LS</t>
  </si>
  <si>
    <t>Construct C20 concrete cover for manhole chamber 600mmx 600mm reinforced with 4mm BRC</t>
  </si>
  <si>
    <t>Septic Tank</t>
  </si>
  <si>
    <t>AV</t>
  </si>
  <si>
    <t xml:space="preserve">Allow for construction of faul water septic tank of internal dimension 5000Lx2000Wx3000D mm, of capacity 17,280Litres complete ,  Y12 150 c/c bottom face reinforced concrete grade 20 , formwork and other associated accessories </t>
  </si>
  <si>
    <t>TOTAL PLUMBING AND  SANITARY ISTALLATION</t>
  </si>
  <si>
    <t>SUB SUMMARY - TOILET</t>
  </si>
  <si>
    <t xml:space="preserve">SUM TOILET AND LAUNDRY </t>
  </si>
  <si>
    <t xml:space="preserve">84 GIRLS DORM - WATER TOWER  - </t>
  </si>
  <si>
    <t>Items - Supply and built</t>
  </si>
  <si>
    <t xml:space="preserve">Site cleance and excavation of foundations </t>
  </si>
  <si>
    <t>Supply and cast RC concrete  base  mix ratio 1:2:4, 7Y16-200 c/c B1 and 7Y16-200 c/c B2- use cement 42.5Nmm2 , including formworks</t>
  </si>
  <si>
    <t>Fix formworks and cast six (6) reinforced concrete columns,starter  columnon  footings of 1.3mx1.3m,  having 4Y16 main bars, Y8-150mm c/c stirrups.</t>
  </si>
  <si>
    <t>400mm thick stone masonry foundation wall with average of 1.5m deep (depth may vary)</t>
  </si>
  <si>
    <t>Backfilling works</t>
  </si>
  <si>
    <t>Harcore works-20mm thick</t>
  </si>
  <si>
    <t xml:space="preserve">300mm thick Walling with fired bricks </t>
  </si>
  <si>
    <t xml:space="preserve">Supply and cast concrete grade 20 for 100mm thick oversite concrete- formworks and curing  inclusive </t>
  </si>
  <si>
    <t>RC concrete grade 20 beams 4Y12 main bars, Y8-200c/c stirups, formworks. Beams to be rested on brick walls-  formworks and curing  inclusive . Provide only one ring beam at roof level as a tower  it has only 3.75m high from ground level</t>
  </si>
  <si>
    <t>Supply, reinforce, and cast an RC roof slab using Grade 42.5N cement and 1:2:4 concrete mix, reinforced with Y12 bars at 175 mm c/c in both bottom (B1 &amp; B2) and top (T1 &amp; T2) directions. Provide a 300 mm wide overhanging canopy beyond the column edge to act as a coping and prevent rainwater from running down the walls. The work shall include all necessary formwork, materials,</t>
  </si>
  <si>
    <t>Plastering and skiming works ( Use white cement to skim)</t>
  </si>
  <si>
    <t>Painting- wheather guard</t>
  </si>
  <si>
    <t>Supply and install 2500x2500 mm metal door with all accessories including padlocks for the store.</t>
  </si>
  <si>
    <t>Guard rails: use 2" vertically rails spaced at 1.4m c/c- treated with red oxide</t>
  </si>
  <si>
    <t xml:space="preserve">Guard rails: use 1.5" horizontal rails fixed at top and mid, treated with red oxide </t>
  </si>
  <si>
    <t>Access radder: use 2" for two vertical member spaced at 0.6m and horizontal steps spaced at 300mm c/c, treated with red oxide. Bottom fixed at concrete grade 20.</t>
  </si>
  <si>
    <t xml:space="preserve">Supply and install a sim tanks of 10,000 litres </t>
  </si>
  <si>
    <t>TOTAL WATER TOWER</t>
  </si>
  <si>
    <t>84 GIRLS DORM - INCINERATOR  ( supply and construct)</t>
  </si>
  <si>
    <t>Excavations</t>
  </si>
  <si>
    <t>400mm Masonry stone foundation wall , motar 1:3 cement sand</t>
  </si>
  <si>
    <t>Supply and construct an incinerator using 150 mm thick fired brick masonry walls, with internal dimensions of 1100 mm wide × 1330 mm long, complete with a combustion chamber, ash chamber, chimney, foundations, and all associated works, in accordance with the approved drawings and the Engineer's instructions.
The combustion chamber and ash chamber shall be constructed using selected fired clay bricks laid in clay mortar, capable of withstanding high temperatures generated during operation.
All brickwork shall be properly bonded, plumb, and level, with joints fully filled and neatly finished. The Contractor shall provide all materials, labour, scaffolding, curing, and ancillary works necessary for the proper completion of the structure. All works shall comply with the specifications, approved drawings, and the Engineer's instructions.</t>
  </si>
  <si>
    <t>Slabs: concrete grade 20 reinforced with Y12-150mm c/c, formworks inlusive</t>
  </si>
  <si>
    <t>Beams: use conrete grade 20, with 4Y12 formworks inlusive</t>
  </si>
  <si>
    <t xml:space="preserve">supply and install Reinforcement Y16 -50mm c/c for burning platform </t>
  </si>
  <si>
    <t>Construct a 4.6 m high chimney using 150 mm thick fired brick masonry laid in 1:3 cement:sand mortar. The brickwork shall be properly bonded, plumb, and level, with all joints fully filled and neatly finished. The chimney shall be complete with all necessary supports, coping, finishing works, and weather protection details as indicated on the drawings. All works shall be carried out in accordance with the approved drawings, specifications, and the Engineer's instructions.</t>
  </si>
  <si>
    <t>Pointing works and Panting works to ring beam surface color to be directed by the client</t>
  </si>
  <si>
    <t>Fabricate and install a 300 mm × 300 mm steel access door/window for the combustion chamber inlet, complete with frame, hinges, locking arrangement, and all necessary fittings. The frame shall be fabricated from 50 mm × 50 mm × 4 mm (2-inch) mild steel angle sections, securely fixed to the masonry. The door leaf shall consist of a 4 mm thick mild steel plate welded to the steel angle frame to form a rigid assembly. All welds shall be continuous and neatly finished, and the completed unit shall be cleaned, primed with an anti-corrosive metal primer, and painted as specified.</t>
  </si>
  <si>
    <t xml:space="preserve">Fabricate and install  400X400 Metal window for out let from ash collection chamber.  Use 2" angle line section of 4mm thick for door frame, and 4mm thick steel plate welded to a metal frame. </t>
  </si>
  <si>
    <t>TOTAL INCINERATOR</t>
  </si>
  <si>
    <t>DORM - FENCE</t>
  </si>
  <si>
    <t>Excavations of foundation</t>
  </si>
  <si>
    <t>Construct a 400 mm thick stone masonry foundation wall using approved stone masonry laid in 1:3 cement:sand mortar, extending 500 mm above ground level. The foundation depth shall be as indicated on the approved drawings. All stones shall be sound, durable, and properly bedded, with joints fully filled with mortar and neatly finished. The wall shall be constructed plumb, level, and in true alignment.</t>
  </si>
  <si>
    <t xml:space="preserve">230mm thick ISSB walling on DPC </t>
  </si>
  <si>
    <t>Supply, place, and cast Grade 20 reinforced cement concrete ring beam at the top of the fence wall, positioned approximately 2.5 m above finished floor/ground level, complete with all necessary formwork, support, compaction, finishing, and curing. Reinforcement shall comprise 4Y12 longitudinal bars with Y8 stirrups at 200 mm centres, unless otherwise shown on the drawings.</t>
  </si>
  <si>
    <t>Supply and construct reinforced concrete coping slabs to the tops of fence walls using 1:2:4 cement:sand:12 mm (½ inch) aggregate concrete, reinforced with 6 mm BRC mesh, complete with all necessary formwork, reinforcement fixing, placing, compaction, finishing, curing, and all associated works.
The coping shall be formed to provide adequate weather protection to the wall and shall incorporate a 75 mm overhang on both sides of the wall. A 10 mm deep continuous drip groove (water check) shall be formed on the underside of each overhang to prevent rainwater from tracking back onto the wall faces.
The top surface of the coping shall be finished to a neat smooth profile with a minimum cross fall of 0.5% towards the outer edges to facilitate positive drainage and prevent ponding of water. All exposed surfaces shall be true to line and level, free from honeycombing, cracks, or other defects.
The same coping detail, materials, reinforcement, dimensions, workmanship, and drainage provisions shall be adopted for all exposed fence walls surrounding the incinerator area.</t>
  </si>
  <si>
    <t>Plaster ring beams and all wall surfaces exposed to rainwater runoff from the toilet roof using 1:3 cement:sand mortar. The work shall include surface preparation, application, finishing, and curing to provide a durable, crack-free, and watertight finish that protects the ISSB walling from dampness and moisture penetration.</t>
  </si>
  <si>
    <t>Skiming and painting works</t>
  </si>
  <si>
    <t>Vanish or seed oil to ISSB brocks  as per engineer instructions</t>
  </si>
  <si>
    <t>TOTAL FENCE</t>
  </si>
  <si>
    <t>STREET SOLAR LIGHTS</t>
  </si>
  <si>
    <t>Supply and install street Solar lighting as per drawings,1000 watts, Ingress Protection: IP65, Impact Resistance: IK08, Housing: Die-cast aluminium with corrosion-resistant coating and Lifetime: ≥ 50,000 hours. 10meters distance wireless remote control. Working time more than 1ohours, see picture attached. 
solar panel capacity: 300W high-efficiency monocrystalline solar panel with module efficiency not less than 21%, anodized aluminum frame, tempered glass front cover, and performance warranty of 25 years, complete with mounting brackets and all accessories required for charging a 12.8V, 80Ah LiFePO₄ battery through an MPPT charge controller</t>
  </si>
  <si>
    <t>Supply and install 12.8V, 80Ah Lithium Iron Phosphate (LiFePO₄) battery for solar street lighting applications, with a minimum nominal energy capacity of 1,024Wh. The battery shall be designed for deep-cycle solar energy storage and shall incorporate an integrated Battery Management System (BMS) for protection against overcharge, over-discharge, overload, short circuit, overcurrent, and over-temperature. The battery shall provide a minimum usable capacity of 80-90% of rated capacity, have a design life of not less than 10 years, and a cycle life of at least 3,000 cycles at 80% Depth of Discharge (DoD). The battery shall operate within an ambient temperature range of -20°C to +60°C, be maintenance-free, non-spillable, and suitable for outdoor solar lighting installations. The battery enclosure shall have a minimum protection rating of IP65 and be supplied complete with all necessary mounting accessories. 
The enclosure shall incorporate an efficient ventilation system to prevent excessive heat build-up while maintaining the specified protection rating. It shall also be supplied complete with all required interconnecting cables, terminals, and cable management accessories
All materials and workmanship shall comply with the approved drawings, manufacturer's recommendations, and the Engineer's instructions.</t>
  </si>
  <si>
    <t>Charge Controller: MPPT 80A-100A, 48V with remote monitoring capability</t>
  </si>
  <si>
    <t>9m height, Galvanization: Hot-dip galvanized, minimum 85 μm coating thickness steel post, 150mm diameter at bottom, 100mm diameter at top, Wind Resistance: ≥120 km/h. steel Post Wall Thickness: 3-4 mm, base plate 8mm thick welded to post and including shear stiffeners in four sides. Anchor J-Bolts: 4 No. galvanized M20 × 800 mm with nuts and washers</t>
  </si>
  <si>
    <t>Illumination Flux: 130,000-170,000 lumen</t>
  </si>
  <si>
    <t xml:space="preserve">TOTAL STREET SOLAR LIGHTINGS </t>
  </si>
  <si>
    <t>DORM - LANDSCAPING</t>
  </si>
  <si>
    <r>
      <rPr>
        <b/>
        <sz val="11"/>
        <rFont val="Aptos"/>
        <family val="2"/>
      </rPr>
      <t>Around the building</t>
    </r>
    <r>
      <rPr>
        <sz val="11"/>
        <rFont val="Aptos"/>
        <family val="2"/>
      </rPr>
      <t xml:space="preserve">
Cut and trim soil to achieve the required levels within a 4 m offset from the foundation around the building, including the formation of a 45° back slope and grading from the foundation plinth. The finished cut ground level shall be maintained such that the foundation plinth remains 300 mm above the surrounding ground level, all in accordance with the Engineer’s instructions.</t>
    </r>
  </si>
  <si>
    <r>
      <rPr>
        <b/>
        <sz val="11"/>
        <rFont val="Aptos"/>
        <family val="2"/>
      </rPr>
      <t>Inside quartyard</t>
    </r>
    <r>
      <rPr>
        <sz val="11"/>
        <rFont val="Aptos"/>
        <family val="2"/>
      </rPr>
      <t xml:space="preserve">
Cut and trim soil to achieve the required levels within inside quartyard,  The finished cut ground level shall be maintained such that the foundation plinth remains 300 mm above the surrounding ground level, all in accordance with the Engineer’s instructions.</t>
    </r>
  </si>
  <si>
    <r>
      <rPr>
        <b/>
        <sz val="11"/>
        <rFont val="Aptos"/>
        <family val="2"/>
      </rPr>
      <t>Disposal of surplus excavated materials</t>
    </r>
    <r>
      <rPr>
        <sz val="11"/>
        <rFont val="Aptos"/>
        <family val="2"/>
      </rPr>
      <t xml:space="preserve">
Haul and dispose of surplus excavated material at an approved disposal area located approximately 200 m from the site. The material shall be spread to the required thickness without compaction, as directed by the Engineer. Where the excavated material is deemed suitable and approved by the Engineer, it shall be stockpiled and used for the production of Interlocking Stabilized Soil Blocks (ISSB).</t>
    </r>
  </si>
  <si>
    <t>Stone linging inside quartyard and at dying areas- use 1:4 cement sand mortart. Use flat surfaced hard stones 25 Mpa.</t>
  </si>
  <si>
    <r>
      <rPr>
        <b/>
        <sz val="11"/>
        <rFont val="Aptos"/>
        <family val="2"/>
      </rPr>
      <t>Side drainage</t>
    </r>
    <r>
      <rPr>
        <sz val="11"/>
        <rFont val="Aptos"/>
        <family val="2"/>
      </rPr>
      <t xml:space="preserve">
Supply and construct stone masonry side drainage with 250 mm thick side walls and a 250 mm thick stone-lined floor, using 1:4 cement:sand mortar, in accordance with the approved drawings and specifications. The drain shall have an internal depth of 450 mm. All masonry joints shall be fully filled, properly finished, and rendered watertight. The finished surface shall receive flush pointing to all exposed masonry joints. The Contractor shall carry out proper curing of the masonry and pointing works for the specified period to ensure the required strength and durability. Use hard, durable igneous or sandstone rocks with a minimum compressive strength of 25 MPa. Soft or weathered stones shall not be used. All works shall be executed in accordance with the drawings, specifications, and the Engineer's instructions.</t>
    </r>
  </si>
  <si>
    <t>Supply and install precast or cast in-situ Grade 25 reinforced cement concrete cover slabs measuring 1500 mm wide × 1000 mm long × 200 mm thick for covering pedestrian walkways across side drainage channels, complete with all formwork, reinforcement, casting, finishing, curing, lifting, handling, and installation, in accordance with the approved drawings and the Engineer's instructions.
Reinforcement shall consist of A142 welded steel fabric mesh conforming to BS 4483/BS 4486 (or approved equivalent), centrally placed within the slab. Alternatively, reinforcement may comprise Y6 high-yield steel bars at 150 mm centres, both ways (Bottom Layer B1 &amp; B2 only), forming a single reinforcement mesh.
Concrete shall be properly compacted, finished to a smooth surface, and adequately cured to achieve the specified strength and durability. All works shall be completed in accordance with the drawings, specifications, and the Engineer's approval.</t>
  </si>
  <si>
    <t>Excavate tree planting pits measuring 0.9 m × 0.9 m × 0.9 m deep at locations approved by the Engineer. Backfill each pit with a mixture of topsoil and well-decomposed organic manure to approximately two-thirds of its depth before planting.
Supply and plant approved fruit and ornamental trees, including mango, guava, and palm trees, around the dormitory buildings and along both sides of the walkways connecting the dormitories to the nearby classrooms, all in accordance with the Engineer's instructions and approved landscaping layout.
Planting works shall commence immediately upon completion of the walling works in the respective areas. The Contractor shall be responsible for watering, mulching, staking where necessary, replacing dead or damaged plants, weeding, and carrying out all maintenance required to ensure healthy establishment and growth of the trees until Taking Over/Handing Over of the Works. Any trees that fail to survive during the maintenance period shall be replaced at the Contractor's expense.</t>
  </si>
  <si>
    <r>
      <rPr>
        <b/>
        <sz val="11"/>
        <color rgb="FF000000"/>
        <rFont val="Aptos"/>
        <family val="2"/>
      </rPr>
      <t xml:space="preserve">Planting Grasses
</t>
    </r>
    <r>
      <rPr>
        <sz val="11"/>
        <color rgb="FF000000"/>
        <rFont val="Aptos"/>
        <family val="2"/>
      </rPr>
      <t xml:space="preserve">
Till the soil to a depth of 25 cm and thoroughly mix it with compost to a depth of 15 cm, maintaining a 1:1 ratio of soil to compost. Plant dense grass cover in the garden in accordance with the approved instructions and specifications. After planting, provide regular watering and maintenance for a period of one month to ensure proper establishment of the grass. Upon successful completion and establishment, the landscaped area shall be handed over to Enabel.</t>
    </r>
  </si>
  <si>
    <t>Supply and construct decorative stone masonry seating benches around selected trees and at designated locations outside the buildings, as directed by the Engineer. The benches shall be constructed in semi-circular or square configurations using approved natural flat stones neatly laid and bonded with cement mortar.
Unless otherwise directed, the benches shall be approximately 1800 mm diameter (for circular benches) or equivalent dimensions for square benches, 300 mm seat width, 450 mm seat height above finished ground level, and founded on a 600 mm deep stone masonry base or as required to ensure stability.
Provide and cast a 100 mm thick C20 reinforced concrete seat slab over the stone masonry support, reinforced with 6 mm BRC mesh, complete with all necessary formwork, reinforcement fixing, concrete placing, compaction, finishing, and curing. The concrete seat surface shall be smooth, level, and neatly finished with rounded exposed edges.
The work shall include excavation, foundations, stone masonry, concrete works, backfilling, finishing, curing, and all incidental materials, labour, plant, and equipment necessary to complete the benches in accordance with the drawings and the Engineer's instructions. All completed benches shall be structurally sound, durable, and aesthetically finished.</t>
  </si>
  <si>
    <r>
      <rPr>
        <b/>
        <sz val="11"/>
        <color rgb="FF000000"/>
        <rFont val="Aptos"/>
        <family val="2"/>
      </rPr>
      <t xml:space="preserve">Planting flowers along walkways and around building
</t>
    </r>
    <r>
      <rPr>
        <sz val="11"/>
        <color rgb="FF000000"/>
        <rFont val="Aptos"/>
        <family val="2"/>
      </rPr>
      <t>Cultivate and prepare all designated landscaping areas, including areas along walkways and within internal courtyards, by clearing, loosening, and grading the soil to provide suitable planting conditions.
Supply and spread approved fertile topsoil/compost  to achieve a healthy growing medium. Supply and plant approved grass (lawn) and ornamental flowers in the locations indicated on the drawings or as directed by the Consultant/Client.
The work shall include soil preparation, planting, watering, fertilizing, edging, mulching where specified, and all other incidental works necessary to establish a healthy and uniform landscape. The Contractor shall maintain all planted areas, including watering, weeding, replacing failed plants, mowing, and general horticultural care, until the Works are handed over and accepted by the Client. Any grass or flowers that fail to establish during the maintenance period shall be replaced at the Contractor's expense.</t>
    </r>
  </si>
  <si>
    <t>Slope Protection: Provide 250 mm thick grouted stone pitching to all cut and exposed slopes using approved natural stones laid and fully grouted in 1:4 cement mortar to prevent erosion. Incorporate selected areas with dense ground cover and ornamental planting to soften the appearance and create a more natural, visually attractive finish rather than a continuous grey stone surface. The work shall include slope preparation, stone laying, grouting, landscaping, watering, and maintenance, complete as directed by the Engineer.</t>
  </si>
  <si>
    <r>
      <rPr>
        <b/>
        <sz val="11"/>
        <rFont val="Aptos"/>
        <family val="2"/>
      </rPr>
      <t>Stone Kerb Seating</t>
    </r>
    <r>
      <rPr>
        <sz val="11"/>
        <rFont val="Aptos"/>
        <family val="2"/>
      </rPr>
      <t xml:space="preserve">
Supply and construct decorative stone kerbs to serve as informal seating areas beneath tree shade along walkways, at locations shown on the drawings or as directed by the Engineer. The kerbs shall be built using approved flat-faced natural stones laid in 1:4 cement:sand mortar and neatly pointed to all exposed joints.
The kerb seating shall be 300 mm wide, 400 mm high above ground level, and founded to a minimum depth of 400 mm below finished ground level, or as required to ensure stability. Stones shall be carefully selected and arranged to provide a neat, durable, and aesthetically pleasing appearance that complements the surrounding landscape.
Expansion joints shall be provided at maximum 2.5 m intervals along the length of the stone kerb to accommodate movement and minimize cracking. The joints shall be approximately 10 mm wide and filled with an approved flexible sealant or compressible joint filler.
The work shall include excavation, foundation preparation, stone masonry construction, mortar bedding, joint pointing, provision of expansion joints, backfilling, finishing, curing, and all incidental materials, labour, tools, and equipment necessary to complete the works. The finished kerbs shall be structurally sound, comfortable for seating, and provide an attractive architectural feature along the pedestrian walkways.</t>
    </r>
  </si>
  <si>
    <t>TOTAL  LANDSCAPING</t>
  </si>
  <si>
    <t>GENERAL SUMMARY</t>
  </si>
  <si>
    <t>SUM</t>
  </si>
  <si>
    <t xml:space="preserve">GRAND SUM 84 STUDENTS CAPACITY GIRL'S DORMITORY </t>
  </si>
  <si>
    <t xml:space="preserve">Bill of Quantities For the Completion of remaining Works for a WASH facility at Kinkati Secondary School - Kasulu TC
Note: Pre executed quantities will not be paid. </t>
  </si>
  <si>
    <t>KINKATI WASH</t>
  </si>
  <si>
    <t>Total (EURO)</t>
  </si>
  <si>
    <t>This Wash facility is at the finishing level with few works to be completed. The contractor is required to fill relevant market prices for works completion.</t>
  </si>
  <si>
    <t>RAMPS (total of 2 ramps)</t>
  </si>
  <si>
    <t>Foundation:
Construct a 400mm thick stone masonry  wall including excavations and backfilling</t>
  </si>
  <si>
    <t xml:space="preserve">400 mm thick hard core </t>
  </si>
  <si>
    <t>TOTAL FOUNDATION AND WALLING</t>
  </si>
  <si>
    <r>
      <t xml:space="preserve">Doors Shutter
Prime quality hardwood paneled doors mninga or other equal and approved hardwood
</t>
    </r>
    <r>
      <rPr>
        <sz val="11"/>
        <color theme="1"/>
        <rFont val="Aptos"/>
        <family val="2"/>
      </rPr>
      <t>45mm Thick panelled single door Mahogany timber  finish, comprising of 45 x 150mm top and middle rails, 45 x 150mm stiles and 45 x 200 bottom rail, panels  filled in with and including 35mm thick moulded boarding tongued and grooved all round rails. fix using heavy duty three hinges of 4" per door 
Including Supply and fix the following "UNION" make or other equal and approved iron-mongery To softwood, hardwood or the like; fixing with screws ;-
3-Lever Mortise lock with furniture, Toiles and Bathroom lock with indicating bolt, 100mm Brass butt hinges</t>
    </r>
  </si>
  <si>
    <t xml:space="preserve">Ditto  800 x 2000mm high. ( toilets and changing room) </t>
  </si>
  <si>
    <t>Metal door 1500x2000mm high ( at main entrance). Frame should be fixed to walls by using 8mm diameter fisher bolts of 150mm long fix at four points for each door frame jambs.- as per consultant aproval</t>
  </si>
  <si>
    <t>Metal door 900x2000mm high ( at incinerator area ). Frame should be fixed to walls by using 8mm diameter fisher bolts of 150mm long fix at four points for each door frame jambs.- as per consultant aproval</t>
  </si>
  <si>
    <r>
      <rPr>
        <b/>
        <sz val="11"/>
        <color theme="1"/>
        <rFont val="Aptos"/>
        <family val="2"/>
      </rPr>
      <t>Supply and fix Door frames: Hardwood mininga or other equal and approved hardwood.</t>
    </r>
    <r>
      <rPr>
        <sz val="11"/>
        <color theme="1"/>
        <rFont val="Aptos"/>
        <family val="2"/>
      </rPr>
      <t xml:space="preserve">
Door frame Fixing: must use 4 pcs 8 mm diameter, 6” long fisher bolts per frame (fixed at jambs). </t>
    </r>
  </si>
  <si>
    <t>Ditto 850x2800mm high (Changing room and incinerator)</t>
  </si>
  <si>
    <t>Supply and fix painted metal windows of 1 inch pipe sized for 1000x600 High ( Toilet) complete with galvanized wire mesh, including all necessary frames, fixings, painting/coating, and installation as specified</t>
  </si>
  <si>
    <t>FINISHING WORKS &amp; DECORATION</t>
  </si>
  <si>
    <t>Plastering 25mm thick 1:3 cement sand to foundation  wall and to internal walls</t>
  </si>
  <si>
    <t>water proof plaster in inernal toilet walls and terrazzo  to laundry  and Around dhobi sinks</t>
  </si>
  <si>
    <t>Skim internal walls with  water proof cement slurry mixed with cream color pigments to toilet rooms 1.5m high up to window level</t>
  </si>
  <si>
    <t>Carefully finish the terrazzo works by scrubing and polishing Terrazzo floor incl 150mm high skirtings to an acceptable work and client's satisfaction. ( Terrazzo is existing it only needs to be well scrubbed and polished)</t>
  </si>
  <si>
    <t>Vanish exernal ISSB wall</t>
  </si>
  <si>
    <t>Repeat Painting one coats of bituminous paint to foundation walls, internal walls and to beams.</t>
  </si>
  <si>
    <t xml:space="preserve">Painting three coats of burley brown bituminous paint  to  trusses and white color to fascia board </t>
  </si>
  <si>
    <t>Supply and fix 150 mm thick concrete coping (RC grade 20 including formwork  use 4Y12 and Y8-200c/c), weathered and throated, with bevelled fair-faced exposed surfaces, hoisted into position and bedded and pointed in 1:3 cement:sand mortar. The coping shall incorporate a 75 mm overhang on both sides of the wall and a 10 mm deep continuous drip groove beneath each overhang to prevent water from tracking onto the wall faces. The top surface shall be smooth and weathered with a minimum 0.5% cross fall to shed water away from the wall. All exposed surfaces shall be true, level, and free from defects, complete in accordance with the drawings and the Engineer's instructions.</t>
  </si>
  <si>
    <t xml:space="preserve">PLUMBING AND SANITARY INSTALLATION </t>
  </si>
  <si>
    <t xml:space="preserve">Supply and install and test ; Plumbing </t>
  </si>
  <si>
    <t>80mm Diameter high quality plastic floor drain  trap built in concrete bed</t>
  </si>
  <si>
    <t>38mmØ; chase in block in concrete slab.</t>
  </si>
  <si>
    <t>100mmØ pipe fixed to walls</t>
  </si>
  <si>
    <t xml:space="preserve">13mm angle valves </t>
  </si>
  <si>
    <t>Provision for wastebin for waste collection in the MHM room</t>
  </si>
  <si>
    <t>Water connection to WASH</t>
  </si>
  <si>
    <t xml:space="preserve">25mmØ PN 16 communication pipe HDPE to trench connecting water to building from supply pipe from tank raiser. Including all fittings ( neeples, elbows, reducers etc). </t>
  </si>
  <si>
    <t>N/A</t>
  </si>
  <si>
    <t>Allow for connection of all plumbing system from WC to man holes to septic tanks (all pipes are already priced above)</t>
  </si>
  <si>
    <t>DHOBI SINK</t>
  </si>
  <si>
    <r>
      <rPr>
        <sz val="11"/>
        <color rgb="FFFF0000"/>
        <rFont val="Aptos"/>
        <family val="2"/>
      </rPr>
      <t>(60% completed already constructed and plastered the remaining works are terrazzo finishing and ancillaries fixing)</t>
    </r>
    <r>
      <rPr>
        <sz val="11"/>
        <color theme="1"/>
        <rFont val="Aptos"/>
        <family val="2"/>
      </rPr>
      <t xml:space="preserve"> 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t>
    </r>
  </si>
  <si>
    <t>TOTAL DHOBI SINK</t>
  </si>
  <si>
    <t>WATER TOWER/ TANK RISER</t>
  </si>
  <si>
    <t>Fix formworks and cast six (6) reinforced concrete columns, column footings of 1.3mx1.3m,  having 4Y16 main bars, Y8-150mm c/c stirrups.</t>
  </si>
  <si>
    <t>Harcore works-200mm thick</t>
  </si>
  <si>
    <t>Supply and cast concrete grade 20 for oversite concrete- including formworks and curing</t>
  </si>
  <si>
    <t>Supply and install 1000x2500 metal door with all accessories including padlocks for the store.</t>
  </si>
  <si>
    <t>Guard rails: use 2" Circular Hollow Section (CHS) vertically rails spaced at 1.4m c/c- treated with red oxide</t>
  </si>
  <si>
    <t>Guard rails: use 1.5" CHS horizontal rails fixed at top and mid, treated with red oxide</t>
  </si>
  <si>
    <t>Access radder: use 2" CHS for two vertical member spaced at 0.6m and horizontal steps spaced at 300mm c/c, treated with red oxide. Bottom fixed at concrete grade 20.</t>
  </si>
  <si>
    <t>Supply and install water storgae  tanks of 10,000 litres. SIM Tank o</t>
  </si>
  <si>
    <t>INCINERATOR</t>
  </si>
  <si>
    <t>400mm thick Masonry stone foundation wall , motar 1:3 cement sand</t>
  </si>
  <si>
    <t>Slab: concrete grade 20  reinforced with Y12-150mm c/c inluding formwork and curing</t>
  </si>
  <si>
    <t xml:space="preserve">Reinforcement Y16 -50mm c/c for burning platform </t>
  </si>
  <si>
    <t>Pointing works and Panting works to ring beam surface color to be directed by the clien</t>
  </si>
  <si>
    <t>Supply and fix 28-gauge IT5 roofing sheets with resin-coated finish having high solar reflectivity and low heat absorption properties, fixed onto treated pine timber purlins using 3.5-inch rubber-washer roofing nails, complete to approved specifications.</t>
  </si>
  <si>
    <t>Supply and fix a Fascia board: use well seasoned and treated pine timber - 25x200mm. fix  brackets with screw of a lenght of 1.5 inches , fixed at 600mm c/c</t>
  </si>
  <si>
    <t>GRAND SUM FOR THE WASH OF KINKATI</t>
  </si>
  <si>
    <t xml:space="preserve">Bill of Quantities For the Completion of remaining works for a WASH facility at Ruhita Secondary School 
Note: Pre executed quantities will not be paid. </t>
  </si>
  <si>
    <t>RUHITA WASH</t>
  </si>
  <si>
    <t>Foundation:
Construct a 300mm thick stone masonry  wall</t>
  </si>
  <si>
    <t>100 mm thick, Plain concrete slab grade 15</t>
  </si>
  <si>
    <t>Skim ineranl walls with  water proof cement slurry mixed with cream color pigments to toilet rooms 1.5m high up to window level</t>
  </si>
  <si>
    <r>
      <t xml:space="preserve">Carefully finish the terrazzo works by scrubing and polishing Terrazzo floor incl 150mm high skirtings to an acceptable work and client's satisfaction. ( </t>
    </r>
    <r>
      <rPr>
        <sz val="11"/>
        <color rgb="FFFF0000"/>
        <rFont val="Aptos"/>
        <family val="2"/>
      </rPr>
      <t>Terrazzo is existing it only needs to be well scrubbed and polished</t>
    </r>
    <r>
      <rPr>
        <sz val="11"/>
        <color theme="1"/>
        <rFont val="Aptos"/>
        <family val="2"/>
      </rPr>
      <t>)</t>
    </r>
  </si>
  <si>
    <t xml:space="preserve">50mm thick Terrazzo finishing  to Dobhi sinks </t>
  </si>
  <si>
    <t xml:space="preserve">Painting three coats of brown bituminous paint  to  trusses and white color to fascia board </t>
  </si>
  <si>
    <t>TOTAL PLUMBING AND  SANITARY INSTALLATION</t>
  </si>
  <si>
    <t>Fix formworks and cast six (6) reinforced concrete columns, column footings of 1.3mx1.3m,  having 6Y16 main bars, Y8-150mm c/c stirrups. total height of collumns from base to roof slab is 6.5m(it may vary), from ground level to roof level height is 5m</t>
  </si>
  <si>
    <t>Supply and cast concrete grade 20 for oversite concrete - including formworks and curing</t>
  </si>
  <si>
    <t>Reinforced Concrete (RC) Beams
Provide reinforced concrete beams with 4Y12 main reinforcement bars and Y8 stirrups spaced at 200 mm centers (c/c), including all necessary formwork, placement, casting, curing, and finishing. The beams shall be supported on and securely anchored to the brick walls.
Provide two ring beams as follows:
First ring beam: At 2.5 m above ground level.
Second ring beam: At roof level, approximately 5.0 m above ground level.</t>
  </si>
  <si>
    <t>Guard rails: use 1.5" horizontal rails fixed at top and mid, treated with red oxide</t>
  </si>
  <si>
    <t>Masonry stone foundation wall , motar 1:3 cement sand</t>
  </si>
  <si>
    <t>Slab: concrete grade 20  reinforced with Y12-150mm c/c inluding formworks and curing</t>
  </si>
  <si>
    <t>TOTAL WASH WORKS</t>
  </si>
  <si>
    <t>GRAND SUM FOR THE WASH OF RUHITA</t>
  </si>
  <si>
    <t xml:space="preserve">Bill of Quantities For the Completion of remaining works for a WASH facility at Nyansha Sec School in Kasulu TC
Note: Pre executed quantities will not be paid. </t>
  </si>
  <si>
    <t>NYANSHA WASH</t>
  </si>
  <si>
    <t xml:space="preserve">50mm thick Terrazzo finishing  to Dgobhi sinks </t>
  </si>
  <si>
    <r>
      <rPr>
        <sz val="11"/>
        <color rgb="FF000000"/>
        <rFont val="Aptos"/>
        <family val="2"/>
      </rPr>
      <t>(</t>
    </r>
    <r>
      <rPr>
        <sz val="11"/>
        <color rgb="FFFF0000"/>
        <rFont val="Aptos"/>
        <family val="2"/>
      </rPr>
      <t>Squatting -White vitreous asian type W.C already installed</t>
    </r>
    <r>
      <rPr>
        <sz val="11"/>
        <color rgb="FF000000"/>
        <rFont val="Aptos"/>
        <family val="2"/>
      </rPr>
      <t>) Supply and install 9 litres capacity cistern with cover, 12mm BSS high pressure ball valve, plastic syphon fitting, side supply and overflow set. Castleware/ Arrow brand or equivalent approved by the consultant before purchasing and fixing.</t>
    </r>
  </si>
  <si>
    <t>NA</t>
  </si>
  <si>
    <t>Slab: concrete grade 20  reinforced with Y12-150mm c/c</t>
  </si>
  <si>
    <t xml:space="preserve">Reinforcement Y16 50mm c/c for burning platform </t>
  </si>
  <si>
    <t>GRAND SUM FOR THE WASH OF NYASHA</t>
  </si>
  <si>
    <t xml:space="preserve">Bill of Quantities For the Completion of remaining works for a WASH facility at Kigodya Secondary School
Note: Pre executed quantities will not be paid. </t>
  </si>
  <si>
    <t>KIGODYA WASH</t>
  </si>
  <si>
    <t>SUBSTRUCTURE</t>
  </si>
  <si>
    <t>Construct  6mm BRC reinforced concrete grade 20 hand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 . Apply 50mm thick Terrazzo finishing to all dhobi sinks</t>
  </si>
  <si>
    <t xml:space="preserve">Bill of Quantities  For the Construction of  water tank raiser, incinerator renovation, and renovation of hand wash sinks at Mwanga Secondary School - Kasulu TC
</t>
  </si>
  <si>
    <t xml:space="preserve">RENOVATION OF TOILET - MWANGA </t>
  </si>
  <si>
    <t>Foundation and walling</t>
  </si>
  <si>
    <t>ROOFING</t>
  </si>
  <si>
    <t>Fascia board: treated pine timber - 25x200mm. Weld brackets at 600mm c/c</t>
  </si>
  <si>
    <t>Construct a (1:2:4) 6mm BRC reinforced concrete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t>
  </si>
  <si>
    <t xml:space="preserve">Ditto 850x2800mm high </t>
  </si>
  <si>
    <t>No.</t>
  </si>
  <si>
    <r>
      <t xml:space="preserve">Doors Shutter
Prime quality hardwood paneled doors mninga or other equal and approved hardwood
</t>
    </r>
    <r>
      <rPr>
        <sz val="11"/>
        <color theme="1"/>
        <rFont val="Aptos"/>
        <family val="2"/>
      </rPr>
      <t>45mm Thick panelled single door Mahogany timber  finish, comprising of 45 x 150mm top and middle rails, 45 x 150mm stiles and 45 x 200 bottom rail, panels  filled in with and including 35mm thick moulded boarding tongued and grooved all round rails
Including Supply and fix the following "UNION" make or other equal and approved iron-mongery To softwood, hardwood or the like; fixing with screws ;-
3-Lever Mortise lock with furniture, Toiles and Bathroom lock with indicating bolt, 100mm Brass butt hinges</t>
    </r>
  </si>
  <si>
    <t>FINISHING WORKS</t>
  </si>
  <si>
    <t>waterproof plastering 1:4 in toilets plus skimmed gley cement pigment. Ditto for wall  above wash basin.</t>
  </si>
  <si>
    <t>Terrazo floor finishing</t>
  </si>
  <si>
    <t>Plastering 25mm thick 1:3 cement sand to external walls</t>
  </si>
  <si>
    <t xml:space="preserve">Painting three coats of bituminous paint to the foundation walls, silk Paint to internal walls , weather guard paint to external walls, and painting to fascia board </t>
  </si>
  <si>
    <t xml:space="preserve">
Wash hand basins; white vitreous China; 32mm chromium plated chain waste  32mm plastic bottle trap concealed bracket with fixing clamps pair 12mm pillar taps 420 x 510mm;  requiring plugging. fixing with brass screws to backgrounds ( install at changing/women's room0</t>
  </si>
  <si>
    <t>Construct  6mm BRC reinforced concrete grade 20 hand wash basin with a 600mm x 400mm width by 350mm depth internal dimension, and provide a 50mm diameter water outlet hole provided with trap and screener, 100mm concrete partition wall between one wash basin to another same for slab. Top-level of wash basin from floor is  750mm, it will be casted on top of brick wall, includes formworks,  bottle trap, drainers and necessary accessories; ( it will be used as hand wash basin as well) . Apply 50mm thick Terrazzo finishing to all dhobi sinks. number of hand wash sink to be casted are 4</t>
  </si>
  <si>
    <t>Squatting -White vitreous asian type W.C suite comprising 9 litres capacity cistern with cover, 12mm BSS high pressure ball valve, plastic syphon fitting, side supply and overflow set. Castleware/ Arrow  brand or equivalent approved.</t>
  </si>
  <si>
    <t>AR</t>
  </si>
  <si>
    <t>WATER TOWER</t>
  </si>
  <si>
    <t>INCINERATOR- (Optional)</t>
  </si>
  <si>
    <t>W3 - 400x400 metal window for incinarator</t>
  </si>
  <si>
    <t>W4 - 300X300 incinerator</t>
  </si>
  <si>
    <t>W5 - 150x150 Incinerator</t>
  </si>
  <si>
    <t>WASH WORKS</t>
  </si>
  <si>
    <t>Water tower</t>
  </si>
  <si>
    <t>Incinerator</t>
  </si>
  <si>
    <t xml:space="preserve">GRAND SUM FOR GIRLS' WASH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</si>
</sst>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_(* \(#,##0.00\);_(* &quot;-&quot;??_);_(@_)"/>
    <numFmt numFmtId="165" formatCode="_-* #,##0.00_-;\-* #,##0.00_-;_-* &quot;-&quot;??_-;_-@_-"/>
    <numFmt numFmtId="166" formatCode="_-* #,##0.00_-;\-* #,##0.00_-;_-* &quot;-&quot;??_-;_-@"/>
    <numFmt numFmtId="167" formatCode="_-* #,##0.0_-;\-* #,##0.0_-;_-* &quot;-&quot;??_-;_-@"/>
    <numFmt numFmtId="168" formatCode="_-* #,##0.0_-;\-* #,##0.0_-;_-* &quot;-&quot;??_-;_-@_-"/>
  </numFmts>
  <fonts count="4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name val="Calibri"/>
      <family val="2"/>
    </font>
    <font>
      <b/>
      <sz val="12"/>
      <color theme="1"/>
      <name val="Calibri"/>
      <family val="2"/>
    </font>
    <font>
      <sz val="12"/>
      <color theme="1"/>
      <name val="Calibri"/>
      <family val="2"/>
    </font>
    <font>
      <sz val="11"/>
      <color theme="1"/>
      <name val="Cambria"/>
      <family val="1"/>
    </font>
    <font>
      <b/>
      <sz val="11"/>
      <color theme="0"/>
      <name val="Calibri"/>
      <family val="2"/>
    </font>
    <font>
      <sz val="11"/>
      <color theme="1"/>
      <name val="Georgia"/>
      <family val="1"/>
    </font>
    <font>
      <sz val="11"/>
      <color theme="1"/>
      <name val="Garamond"/>
      <family val="1"/>
    </font>
    <font>
      <sz val="11"/>
      <color theme="1"/>
      <name val="Calibri"/>
      <family val="2"/>
      <scheme val="minor"/>
    </font>
    <font>
      <sz val="10"/>
      <name val="Arial"/>
      <family val="2"/>
    </font>
    <font>
      <sz val="8"/>
      <name val="Calibri"/>
      <family val="2"/>
      <scheme val="minor"/>
    </font>
    <font>
      <b/>
      <sz val="11"/>
      <name val="Garamond"/>
      <family val="1"/>
    </font>
    <font>
      <sz val="11"/>
      <name val="Garamond"/>
      <family val="1"/>
    </font>
    <font>
      <sz val="11"/>
      <name val="Calibri"/>
      <family val="2"/>
      <scheme val="minor"/>
    </font>
    <font>
      <b/>
      <sz val="11"/>
      <color theme="1"/>
      <name val="Aptos"/>
      <family val="2"/>
    </font>
    <font>
      <sz val="11"/>
      <color theme="1"/>
      <name val="Aptos"/>
      <family val="2"/>
    </font>
    <font>
      <sz val="12"/>
      <color theme="1"/>
      <name val="Aptos"/>
      <family val="2"/>
    </font>
    <font>
      <sz val="11"/>
      <name val="Aptos"/>
      <family val="2"/>
    </font>
    <font>
      <b/>
      <sz val="12"/>
      <name val="Aptos"/>
      <family val="2"/>
    </font>
    <font>
      <b/>
      <sz val="11"/>
      <name val="Aptos"/>
      <family val="2"/>
    </font>
    <font>
      <b/>
      <sz val="12"/>
      <color theme="1"/>
      <name val="Aptos"/>
      <family val="2"/>
    </font>
    <font>
      <b/>
      <sz val="11"/>
      <color rgb="FFFFFFFF"/>
      <name val="Aptos"/>
      <family val="2"/>
    </font>
    <font>
      <b/>
      <sz val="11"/>
      <color rgb="FFFF0000"/>
      <name val="Aptos"/>
      <family val="2"/>
    </font>
    <font>
      <b/>
      <sz val="11"/>
      <color theme="0"/>
      <name val="Aptos"/>
      <family val="2"/>
    </font>
    <font>
      <sz val="11"/>
      <color theme="0"/>
      <name val="Aptos"/>
      <family val="2"/>
    </font>
    <font>
      <sz val="11"/>
      <color rgb="FFFF0000"/>
      <name val="Aptos"/>
      <family val="2"/>
    </font>
    <font>
      <b/>
      <sz val="11"/>
      <color rgb="FF000000"/>
      <name val="Aptos"/>
      <family val="2"/>
    </font>
    <font>
      <sz val="11"/>
      <color rgb="FFFFFFFF"/>
      <name val="Aptos"/>
      <family val="2"/>
    </font>
    <font>
      <b/>
      <sz val="10"/>
      <color theme="1"/>
      <name val="Aptos"/>
      <family val="2"/>
    </font>
    <font>
      <sz val="10"/>
      <color theme="1"/>
      <name val="Aptos"/>
      <family val="2"/>
    </font>
    <font>
      <sz val="11"/>
      <color rgb="FF000000"/>
      <name val="Aptos"/>
      <family val="2"/>
    </font>
    <font>
      <b/>
      <sz val="10"/>
      <color rgb="FF000000"/>
      <name val="Aptos"/>
      <family val="2"/>
    </font>
    <font>
      <sz val="10"/>
      <name val="Aptos"/>
      <family val="2"/>
    </font>
    <font>
      <sz val="11"/>
      <name val="Cambria"/>
      <family val="1"/>
    </font>
  </fonts>
  <fills count="12">
    <fill>
      <patternFill patternType="none"/>
    </fill>
    <fill>
      <patternFill patternType="gray125"/>
    </fill>
    <fill>
      <patternFill patternType="solid">
        <fgColor rgb="FF000000"/>
        <bgColor rgb="FF000000"/>
      </patternFill>
    </fill>
    <fill>
      <patternFill patternType="solid">
        <fgColor rgb="FF6D9EEB"/>
        <bgColor rgb="FF6D9EEB"/>
      </patternFill>
    </fill>
    <fill>
      <patternFill patternType="solid">
        <fgColor theme="0"/>
        <bgColor indexed="64"/>
      </patternFill>
    </fill>
    <fill>
      <patternFill patternType="solid">
        <fgColor theme="8" tint="0.59999389629810485"/>
        <bgColor indexed="64"/>
      </patternFill>
    </fill>
    <fill>
      <patternFill patternType="solid">
        <fgColor theme="4"/>
        <bgColor rgb="FF000000"/>
      </patternFill>
    </fill>
    <fill>
      <patternFill patternType="solid">
        <fgColor theme="4"/>
        <bgColor indexed="64"/>
      </patternFill>
    </fill>
    <fill>
      <patternFill patternType="solid">
        <fgColor theme="3"/>
        <bgColor rgb="FF000000"/>
      </patternFill>
    </fill>
    <fill>
      <patternFill patternType="solid">
        <fgColor theme="8" tint="0.59999389629810485"/>
        <bgColor rgb="FF6D9EEB"/>
      </patternFill>
    </fill>
    <fill>
      <patternFill patternType="solid">
        <fgColor theme="8" tint="0.59999389629810485"/>
        <bgColor rgb="FF000000"/>
      </patternFill>
    </fill>
    <fill>
      <patternFill patternType="solid">
        <fgColor theme="0" tint="-0.14999847407452621"/>
        <bgColor rgb="FF93C47D"/>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diagonal/>
    </border>
    <border>
      <left/>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style="medium">
        <color rgb="FF000000"/>
      </top>
      <bottom/>
      <diagonal/>
    </border>
    <border>
      <left/>
      <right style="thin">
        <color indexed="64"/>
      </right>
      <top/>
      <bottom style="medium">
        <color rgb="FF000000"/>
      </bottom>
      <diagonal/>
    </border>
    <border>
      <left/>
      <right style="thin">
        <color indexed="64"/>
      </right>
      <top style="thin">
        <color rgb="FF000000"/>
      </top>
      <bottom/>
      <diagonal/>
    </border>
    <border>
      <left style="thin">
        <color indexed="64"/>
      </left>
      <right style="thin">
        <color indexed="64"/>
      </right>
      <top style="medium">
        <color rgb="FF000000"/>
      </top>
      <bottom/>
      <diagonal/>
    </border>
    <border>
      <left style="thin">
        <color indexed="64"/>
      </left>
      <right style="thin">
        <color indexed="64"/>
      </right>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style="thin">
        <color rgb="FF000000"/>
      </bottom>
      <diagonal/>
    </border>
  </borders>
  <cellStyleXfs count="10">
    <xf numFmtId="0" fontId="0" fillId="0" borderId="0"/>
    <xf numFmtId="0" fontId="4" fillId="0" borderId="0"/>
    <xf numFmtId="0" fontId="3" fillId="0" borderId="0"/>
    <xf numFmtId="165" fontId="14" fillId="0" borderId="0" applyFont="0" applyFill="0" applyBorder="0" applyAlignment="0" applyProtection="0"/>
    <xf numFmtId="0" fontId="15" fillId="0" borderId="0"/>
    <xf numFmtId="164" fontId="15" fillId="0" borderId="0" applyFont="0" applyFill="0" applyBorder="0" applyAlignment="0" applyProtection="0"/>
    <xf numFmtId="164" fontId="15" fillId="0" borderId="0" applyFont="0" applyFill="0" applyBorder="0" applyAlignment="0" applyProtection="0"/>
    <xf numFmtId="0" fontId="2" fillId="0" borderId="0"/>
    <xf numFmtId="165" fontId="1" fillId="0" borderId="0" applyFont="0" applyFill="0" applyBorder="0" applyAlignment="0" applyProtection="0"/>
    <xf numFmtId="0" fontId="1" fillId="0" borderId="0"/>
  </cellStyleXfs>
  <cellXfs count="461">
    <xf numFmtId="0" fontId="0" fillId="0" borderId="0" xfId="0"/>
    <xf numFmtId="0" fontId="13" fillId="0" borderId="0" xfId="0" applyFont="1" applyAlignment="1">
      <alignment horizontal="left" vertical="center" wrapText="1"/>
    </xf>
    <xf numFmtId="4" fontId="13" fillId="0" borderId="0" xfId="0" applyNumberFormat="1" applyFont="1" applyAlignment="1">
      <alignment horizontal="left" vertical="center" wrapText="1"/>
    </xf>
    <xf numFmtId="0" fontId="3" fillId="0" borderId="0" xfId="2"/>
    <xf numFmtId="0" fontId="6" fillId="0" borderId="0" xfId="2" applyFont="1"/>
    <xf numFmtId="0" fontId="5" fillId="0" borderId="0" xfId="2" applyFont="1" applyAlignment="1">
      <alignment wrapText="1"/>
    </xf>
    <xf numFmtId="4" fontId="5" fillId="0" borderId="0" xfId="2" applyNumberFormat="1" applyFont="1"/>
    <xf numFmtId="0" fontId="9" fillId="0" borderId="0" xfId="2" applyFont="1"/>
    <xf numFmtId="0" fontId="8" fillId="0" borderId="0" xfId="2" applyFont="1"/>
    <xf numFmtId="0" fontId="10" fillId="0" borderId="0" xfId="2" applyFont="1" applyAlignment="1">
      <alignment horizontal="left" vertical="center" wrapText="1"/>
    </xf>
    <xf numFmtId="0" fontId="10" fillId="0" borderId="0" xfId="2" applyFont="1" applyAlignment="1">
      <alignment horizontal="center" vertical="center" wrapText="1"/>
    </xf>
    <xf numFmtId="167" fontId="10" fillId="0" borderId="0" xfId="2" applyNumberFormat="1" applyFont="1" applyAlignment="1">
      <alignment horizontal="center" vertical="center" wrapText="1"/>
    </xf>
    <xf numFmtId="0" fontId="5" fillId="0" borderId="0" xfId="2" applyFont="1" applyAlignment="1">
      <alignment vertical="center" wrapText="1"/>
    </xf>
    <xf numFmtId="0" fontId="5" fillId="0" borderId="0" xfId="2" applyFont="1" applyAlignment="1">
      <alignment horizontal="center" vertical="center" wrapText="1"/>
    </xf>
    <xf numFmtId="167" fontId="5" fillId="0" borderId="0" xfId="2" applyNumberFormat="1" applyFont="1" applyAlignment="1">
      <alignment horizontal="center" vertical="center" wrapText="1"/>
    </xf>
    <xf numFmtId="4" fontId="6" fillId="0" borderId="0" xfId="2" applyNumberFormat="1" applyFont="1"/>
    <xf numFmtId="0" fontId="12" fillId="0" borderId="0" xfId="2" applyFont="1" applyAlignment="1">
      <alignment vertical="center"/>
    </xf>
    <xf numFmtId="0" fontId="3" fillId="0" borderId="0" xfId="2" applyAlignment="1">
      <alignment vertical="center"/>
    </xf>
    <xf numFmtId="0" fontId="19" fillId="0" borderId="0" xfId="0" applyFont="1"/>
    <xf numFmtId="166" fontId="5" fillId="0" borderId="0" xfId="2" applyNumberFormat="1" applyFont="1" applyAlignment="1">
      <alignment vertical="center" wrapText="1"/>
    </xf>
    <xf numFmtId="0" fontId="6" fillId="0" borderId="0" xfId="2" applyFont="1" applyAlignment="1">
      <alignment vertical="center" wrapText="1"/>
    </xf>
    <xf numFmtId="0" fontId="11" fillId="0" borderId="0" xfId="2" applyFont="1" applyAlignment="1">
      <alignment vertical="center" wrapText="1"/>
    </xf>
    <xf numFmtId="166" fontId="6" fillId="0" borderId="0" xfId="2" applyNumberFormat="1" applyFont="1" applyAlignment="1">
      <alignment vertical="center" wrapText="1"/>
    </xf>
    <xf numFmtId="0" fontId="8" fillId="0" borderId="0" xfId="2" applyFont="1" applyAlignment="1">
      <alignment horizontal="center" vertical="center"/>
    </xf>
    <xf numFmtId="0" fontId="13" fillId="0" borderId="0" xfId="0" applyFont="1" applyAlignment="1">
      <alignment vertical="center" wrapText="1"/>
    </xf>
    <xf numFmtId="0" fontId="13" fillId="0" borderId="0" xfId="0" applyFont="1" applyAlignment="1">
      <alignment horizontal="center" vertical="center" wrapText="1"/>
    </xf>
    <xf numFmtId="166" fontId="13" fillId="0" borderId="0" xfId="0" applyNumberFormat="1" applyFont="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2" applyFont="1" applyAlignment="1">
      <alignment vertical="center" wrapText="1"/>
    </xf>
    <xf numFmtId="0" fontId="13" fillId="0" borderId="0" xfId="2" applyFont="1" applyAlignment="1">
      <alignment vertical="center"/>
    </xf>
    <xf numFmtId="0" fontId="18" fillId="0" borderId="0" xfId="0" applyFont="1" applyAlignment="1">
      <alignment vertical="center"/>
    </xf>
    <xf numFmtId="0" fontId="18" fillId="0" borderId="0" xfId="0" applyFont="1" applyAlignment="1">
      <alignment vertical="center" wrapText="1"/>
    </xf>
    <xf numFmtId="2" fontId="18" fillId="0" borderId="0" xfId="0" applyNumberFormat="1" applyFont="1" applyAlignment="1">
      <alignment vertical="center"/>
    </xf>
    <xf numFmtId="165" fontId="18" fillId="0" borderId="0" xfId="3" applyFont="1" applyAlignment="1">
      <alignment vertical="center"/>
    </xf>
    <xf numFmtId="0" fontId="17" fillId="0" borderId="0" xfId="0" applyFont="1" applyAlignment="1">
      <alignment vertical="center"/>
    </xf>
    <xf numFmtId="165" fontId="18" fillId="0" borderId="0" xfId="0" applyNumberFormat="1" applyFont="1" applyAlignment="1">
      <alignment vertical="center"/>
    </xf>
    <xf numFmtId="0" fontId="17" fillId="0" borderId="0" xfId="2" applyFont="1" applyAlignment="1">
      <alignment vertical="center" wrapText="1"/>
    </xf>
    <xf numFmtId="0" fontId="18" fillId="0" borderId="0" xfId="2" applyFont="1" applyAlignment="1">
      <alignment vertical="center"/>
    </xf>
    <xf numFmtId="0" fontId="17" fillId="7" borderId="0" xfId="0" applyFont="1" applyFill="1" applyAlignment="1">
      <alignment vertical="center"/>
    </xf>
    <xf numFmtId="0" fontId="18" fillId="0" borderId="0" xfId="0" applyFont="1" applyAlignment="1">
      <alignment horizontal="center" vertical="center"/>
    </xf>
    <xf numFmtId="0" fontId="3" fillId="0" borderId="0" xfId="2" applyAlignment="1">
      <alignment horizontal="center" vertical="center"/>
    </xf>
    <xf numFmtId="2" fontId="3" fillId="0" borderId="0" xfId="2" applyNumberFormat="1" applyAlignment="1">
      <alignment horizontal="center" vertical="center"/>
    </xf>
    <xf numFmtId="2" fontId="5" fillId="0" borderId="0" xfId="2" applyNumberFormat="1" applyFont="1" applyAlignment="1">
      <alignment horizontal="center" vertical="center" wrapText="1"/>
    </xf>
    <xf numFmtId="165" fontId="5" fillId="0" borderId="0" xfId="2" applyNumberFormat="1" applyFont="1" applyAlignment="1">
      <alignment vertical="center" wrapText="1"/>
    </xf>
    <xf numFmtId="165" fontId="3" fillId="0" borderId="0" xfId="2" applyNumberFormat="1" applyAlignment="1">
      <alignment vertical="center"/>
    </xf>
    <xf numFmtId="165" fontId="5" fillId="0" borderId="0" xfId="3" applyFont="1" applyAlignment="1">
      <alignment vertical="center" wrapText="1"/>
    </xf>
    <xf numFmtId="165" fontId="3" fillId="0" borderId="0" xfId="3" applyFont="1" applyAlignment="1">
      <alignment vertical="center"/>
    </xf>
    <xf numFmtId="165" fontId="5" fillId="0" borderId="0" xfId="3" applyFont="1" applyAlignment="1">
      <alignment horizontal="center" vertical="center" wrapText="1"/>
    </xf>
    <xf numFmtId="165" fontId="3" fillId="0" borderId="0" xfId="3" applyFont="1" applyAlignment="1">
      <alignment horizontal="center" vertical="center"/>
    </xf>
    <xf numFmtId="0" fontId="20" fillId="11" borderId="1" xfId="2" applyFont="1" applyFill="1" applyBorder="1" applyAlignment="1">
      <alignment horizontal="center"/>
    </xf>
    <xf numFmtId="0" fontId="20" fillId="11" borderId="1" xfId="2" applyFont="1" applyFill="1" applyBorder="1" applyAlignment="1">
      <alignment horizontal="center" wrapText="1"/>
    </xf>
    <xf numFmtId="4" fontId="20" fillId="11" borderId="1" xfId="2" applyNumberFormat="1" applyFont="1" applyFill="1" applyBorder="1" applyAlignment="1">
      <alignment horizontal="center"/>
    </xf>
    <xf numFmtId="0" fontId="20" fillId="0" borderId="1" xfId="2" applyFont="1" applyBorder="1" applyAlignment="1">
      <alignment horizontal="center"/>
    </xf>
    <xf numFmtId="0" fontId="21" fillId="0" borderId="1" xfId="2" applyFont="1" applyBorder="1" applyAlignment="1">
      <alignment wrapText="1"/>
    </xf>
    <xf numFmtId="0" fontId="21" fillId="0" borderId="1" xfId="2" applyFont="1" applyBorder="1"/>
    <xf numFmtId="0" fontId="21" fillId="0" borderId="1" xfId="2" applyFont="1" applyBorder="1" applyAlignment="1">
      <alignment horizontal="center"/>
    </xf>
    <xf numFmtId="4" fontId="22" fillId="0" borderId="1" xfId="2" applyNumberFormat="1" applyFont="1" applyBorder="1" applyAlignment="1">
      <alignment horizontal="center"/>
    </xf>
    <xf numFmtId="4" fontId="20" fillId="0" borderId="21" xfId="2" applyNumberFormat="1" applyFont="1" applyBorder="1"/>
    <xf numFmtId="0" fontId="23" fillId="0" borderId="0" xfId="0" applyFont="1" applyAlignment="1">
      <alignment horizontal="center" vertical="center"/>
    </xf>
    <xf numFmtId="0" fontId="23" fillId="0" borderId="0" xfId="0" applyFont="1" applyAlignment="1">
      <alignment vertical="center" wrapText="1"/>
    </xf>
    <xf numFmtId="2" fontId="23" fillId="0" borderId="0" xfId="0" applyNumberFormat="1" applyFont="1" applyAlignment="1">
      <alignment vertical="center"/>
    </xf>
    <xf numFmtId="165" fontId="23" fillId="0" borderId="0" xfId="3" applyFont="1" applyAlignment="1">
      <alignment vertical="center"/>
    </xf>
    <xf numFmtId="0" fontId="25" fillId="10" borderId="13" xfId="0" applyFont="1" applyFill="1" applyBorder="1" applyAlignment="1">
      <alignment horizontal="center" vertical="center" wrapText="1"/>
    </xf>
    <xf numFmtId="165" fontId="25" fillId="10" borderId="13" xfId="3" applyFont="1" applyFill="1" applyBorder="1" applyAlignment="1">
      <alignment horizontal="left" vertical="center" wrapText="1"/>
    </xf>
    <xf numFmtId="0" fontId="23" fillId="0" borderId="13" xfId="0" applyFont="1" applyBorder="1" applyAlignment="1">
      <alignment horizontal="center" vertical="center" wrapText="1"/>
    </xf>
    <xf numFmtId="0" fontId="23" fillId="0" borderId="13" xfId="0" applyFont="1" applyBorder="1" applyAlignment="1">
      <alignment horizontal="left" vertical="center" wrapText="1"/>
    </xf>
    <xf numFmtId="165" fontId="23" fillId="0" borderId="13" xfId="3" applyFont="1" applyBorder="1" applyAlignment="1">
      <alignment horizontal="left" vertical="center" wrapText="1"/>
    </xf>
    <xf numFmtId="165" fontId="23" fillId="0" borderId="13" xfId="3" applyFont="1" applyBorder="1" applyAlignment="1">
      <alignment vertical="center" wrapText="1"/>
    </xf>
    <xf numFmtId="1" fontId="23" fillId="0" borderId="13" xfId="0" applyNumberFormat="1" applyFont="1" applyBorder="1" applyAlignment="1">
      <alignment horizontal="center" vertical="center" wrapText="1"/>
    </xf>
    <xf numFmtId="0" fontId="25" fillId="0" borderId="13" xfId="0" applyFont="1" applyBorder="1" applyAlignment="1">
      <alignment horizontal="left" vertical="center" wrapText="1"/>
    </xf>
    <xf numFmtId="0" fontId="23" fillId="9" borderId="13" xfId="0" applyFont="1" applyFill="1" applyBorder="1" applyAlignment="1">
      <alignment horizontal="center" vertical="center" wrapText="1"/>
    </xf>
    <xf numFmtId="0" fontId="25" fillId="9" borderId="13" xfId="0" applyFont="1" applyFill="1" applyBorder="1" applyAlignment="1">
      <alignment horizontal="left" vertical="center" wrapText="1"/>
    </xf>
    <xf numFmtId="165" fontId="25" fillId="9" borderId="13" xfId="3" applyFont="1" applyFill="1" applyBorder="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165" fontId="23" fillId="0" borderId="0" xfId="3" applyFont="1" applyAlignment="1">
      <alignment horizontal="left" vertical="center" wrapText="1"/>
    </xf>
    <xf numFmtId="165" fontId="23" fillId="0" borderId="0" xfId="3" applyFont="1" applyAlignment="1">
      <alignment vertical="center" wrapText="1"/>
    </xf>
    <xf numFmtId="0" fontId="25" fillId="5" borderId="13" xfId="0" applyFont="1" applyFill="1" applyBorder="1" applyAlignment="1">
      <alignment horizontal="center" vertical="center"/>
    </xf>
    <xf numFmtId="0" fontId="25" fillId="5" borderId="13" xfId="0" applyFont="1" applyFill="1" applyBorder="1" applyAlignment="1">
      <alignment vertical="center" wrapText="1"/>
    </xf>
    <xf numFmtId="2" fontId="25" fillId="5" borderId="13" xfId="0" applyNumberFormat="1" applyFont="1" applyFill="1" applyBorder="1" applyAlignment="1">
      <alignment vertical="center"/>
    </xf>
    <xf numFmtId="165" fontId="25" fillId="5" borderId="13" xfId="3" applyFont="1" applyFill="1" applyBorder="1" applyAlignment="1">
      <alignment vertical="center"/>
    </xf>
    <xf numFmtId="0" fontId="23" fillId="0" borderId="13" xfId="0" applyFont="1" applyBorder="1" applyAlignment="1">
      <alignment horizontal="center" vertical="center"/>
    </xf>
    <xf numFmtId="0" fontId="23" fillId="0" borderId="13" xfId="0" applyFont="1" applyBorder="1" applyAlignment="1">
      <alignment vertical="center" wrapText="1"/>
    </xf>
    <xf numFmtId="165" fontId="23" fillId="0" borderId="13" xfId="3" applyFont="1" applyBorder="1" applyAlignment="1">
      <alignment vertical="center"/>
    </xf>
    <xf numFmtId="0" fontId="25" fillId="0" borderId="13" xfId="0" applyFont="1" applyBorder="1" applyAlignment="1">
      <alignment vertical="center" wrapText="1"/>
    </xf>
    <xf numFmtId="0" fontId="25" fillId="0" borderId="13" xfId="0" applyFont="1" applyBorder="1" applyAlignment="1">
      <alignment horizontal="center" vertical="center"/>
    </xf>
    <xf numFmtId="165" fontId="25" fillId="0" borderId="13" xfId="3" applyFont="1" applyFill="1" applyBorder="1" applyAlignment="1">
      <alignment vertical="center"/>
    </xf>
    <xf numFmtId="165" fontId="23" fillId="0" borderId="1" xfId="3" applyFont="1" applyBorder="1" applyAlignment="1">
      <alignment horizontal="left" vertical="center" wrapText="1"/>
    </xf>
    <xf numFmtId="0" fontId="23" fillId="5" borderId="13" xfId="0" applyFont="1" applyFill="1" applyBorder="1" applyAlignment="1">
      <alignment horizontal="center" vertical="center"/>
    </xf>
    <xf numFmtId="0" fontId="23" fillId="5" borderId="13" xfId="0" applyFont="1" applyFill="1" applyBorder="1" applyAlignment="1">
      <alignment vertical="center" wrapText="1"/>
    </xf>
    <xf numFmtId="2" fontId="23" fillId="5" borderId="13" xfId="0" applyNumberFormat="1" applyFont="1" applyFill="1" applyBorder="1" applyAlignment="1">
      <alignment vertical="center"/>
    </xf>
    <xf numFmtId="165" fontId="23" fillId="5" borderId="13" xfId="3" applyFont="1" applyFill="1" applyBorder="1" applyAlignment="1">
      <alignment vertical="center"/>
    </xf>
    <xf numFmtId="165" fontId="25" fillId="0" borderId="13" xfId="3" applyFont="1" applyBorder="1" applyAlignment="1">
      <alignment vertical="center"/>
    </xf>
    <xf numFmtId="4" fontId="23" fillId="0" borderId="1" xfId="0" applyNumberFormat="1" applyFont="1" applyBorder="1" applyAlignment="1">
      <alignment horizontal="left" vertical="center" wrapText="1"/>
    </xf>
    <xf numFmtId="0" fontId="25" fillId="0" borderId="1" xfId="2" applyFont="1" applyBorder="1" applyAlignment="1">
      <alignment horizontal="center" vertical="center" wrapText="1"/>
    </xf>
    <xf numFmtId="0" fontId="23" fillId="0" borderId="1" xfId="2" applyFont="1" applyBorder="1" applyAlignment="1">
      <alignment horizontal="left" vertical="center" wrapText="1"/>
    </xf>
    <xf numFmtId="0" fontId="23" fillId="0" borderId="1" xfId="2" applyFont="1" applyBorder="1" applyAlignment="1">
      <alignment horizontal="center" vertical="center"/>
    </xf>
    <xf numFmtId="4" fontId="23" fillId="0" borderId="1" xfId="2" applyNumberFormat="1" applyFont="1" applyBorder="1" applyAlignment="1">
      <alignment horizontal="center" vertical="center" wrapText="1"/>
    </xf>
    <xf numFmtId="165" fontId="23" fillId="0" borderId="1" xfId="3" applyFont="1" applyBorder="1" applyAlignment="1">
      <alignment horizontal="center" vertical="center" wrapText="1"/>
    </xf>
    <xf numFmtId="166" fontId="23" fillId="0" borderId="13" xfId="0" applyNumberFormat="1" applyFont="1" applyBorder="1" applyAlignment="1">
      <alignment horizontal="center" vertical="center" wrapText="1"/>
    </xf>
    <xf numFmtId="0" fontId="25" fillId="5" borderId="13" xfId="0" applyFont="1" applyFill="1" applyBorder="1" applyAlignment="1">
      <alignment horizontal="center" vertical="center" wrapText="1"/>
    </xf>
    <xf numFmtId="0" fontId="21" fillId="0" borderId="0" xfId="2" applyFont="1" applyAlignment="1">
      <alignment horizontal="center" vertical="center" wrapText="1"/>
    </xf>
    <xf numFmtId="0" fontId="21" fillId="0" borderId="0" xfId="2" applyFont="1" applyAlignment="1">
      <alignment vertical="center" wrapText="1"/>
    </xf>
    <xf numFmtId="166" fontId="21" fillId="0" borderId="0" xfId="2" applyNumberFormat="1" applyFont="1" applyAlignment="1">
      <alignment vertical="center" wrapText="1"/>
    </xf>
    <xf numFmtId="0" fontId="21" fillId="0" borderId="0" xfId="2" applyFont="1" applyAlignment="1">
      <alignment horizontal="center" vertical="center"/>
    </xf>
    <xf numFmtId="165" fontId="21" fillId="0" borderId="0" xfId="3" applyFont="1" applyAlignment="1">
      <alignment vertical="center" wrapText="1"/>
    </xf>
    <xf numFmtId="0" fontId="23" fillId="0" borderId="10" xfId="2" applyFont="1" applyBorder="1" applyAlignment="1">
      <alignment vertical="center"/>
    </xf>
    <xf numFmtId="0" fontId="20" fillId="0" borderId="1" xfId="2" applyFont="1" applyBorder="1" applyAlignment="1">
      <alignment horizontal="center" vertical="center" wrapText="1"/>
    </xf>
    <xf numFmtId="0" fontId="20" fillId="0" borderId="1" xfId="2" applyFont="1" applyBorder="1" applyAlignment="1">
      <alignment horizontal="left" vertical="center" wrapText="1"/>
    </xf>
    <xf numFmtId="166" fontId="20" fillId="0" borderId="1" xfId="2" applyNumberFormat="1" applyFont="1" applyBorder="1" applyAlignment="1">
      <alignment horizontal="left" vertical="center" wrapText="1"/>
    </xf>
    <xf numFmtId="165" fontId="20" fillId="0" borderId="1" xfId="3" applyFont="1" applyBorder="1" applyAlignment="1">
      <alignment vertical="center" wrapText="1"/>
    </xf>
    <xf numFmtId="0" fontId="27" fillId="6" borderId="1" xfId="2" applyFont="1" applyFill="1" applyBorder="1" applyAlignment="1">
      <alignment horizontal="left" vertical="center" wrapText="1"/>
    </xf>
    <xf numFmtId="167" fontId="27" fillId="6" borderId="1" xfId="2" applyNumberFormat="1" applyFont="1" applyFill="1" applyBorder="1" applyAlignment="1">
      <alignment horizontal="right" vertical="center" wrapText="1"/>
    </xf>
    <xf numFmtId="4" fontId="27" fillId="6" borderId="1" xfId="2" applyNumberFormat="1" applyFont="1" applyFill="1" applyBorder="1" applyAlignment="1">
      <alignment horizontal="center" vertical="center" wrapText="1"/>
    </xf>
    <xf numFmtId="165" fontId="27" fillId="6" borderId="1" xfId="3" applyFont="1" applyFill="1" applyBorder="1" applyAlignment="1">
      <alignment horizontal="left" vertical="center" wrapText="1"/>
    </xf>
    <xf numFmtId="0" fontId="28" fillId="0" borderId="1" xfId="2" applyFont="1" applyBorder="1" applyAlignment="1">
      <alignment horizontal="left" vertical="center" wrapText="1"/>
    </xf>
    <xf numFmtId="0" fontId="21" fillId="0" borderId="1" xfId="2" applyFont="1" applyBorder="1" applyAlignment="1">
      <alignment horizontal="center" vertical="center"/>
    </xf>
    <xf numFmtId="167" fontId="20" fillId="0" borderId="1" xfId="2" applyNumberFormat="1" applyFont="1" applyBorder="1" applyAlignment="1">
      <alignment horizontal="right" vertical="center" wrapText="1"/>
    </xf>
    <xf numFmtId="4" fontId="21" fillId="0" borderId="1" xfId="2" applyNumberFormat="1" applyFont="1" applyBorder="1" applyAlignment="1">
      <alignment horizontal="center" vertical="center" wrapText="1"/>
    </xf>
    <xf numFmtId="165" fontId="21" fillId="0" borderId="1" xfId="3" applyFont="1" applyBorder="1" applyAlignment="1">
      <alignment horizontal="left" vertical="center" wrapText="1"/>
    </xf>
    <xf numFmtId="0" fontId="20" fillId="0" borderId="0" xfId="2" applyFont="1" applyAlignment="1">
      <alignment horizontal="center" vertical="center" wrapText="1"/>
    </xf>
    <xf numFmtId="0" fontId="28" fillId="0" borderId="0" xfId="2" applyFont="1" applyAlignment="1">
      <alignment horizontal="left" vertical="center" wrapText="1"/>
    </xf>
    <xf numFmtId="167" fontId="20" fillId="0" borderId="0" xfId="2" applyNumberFormat="1" applyFont="1" applyAlignment="1">
      <alignment horizontal="right" vertical="center" wrapText="1"/>
    </xf>
    <xf numFmtId="4" fontId="21" fillId="0" borderId="0" xfId="2" applyNumberFormat="1" applyFont="1" applyAlignment="1">
      <alignment horizontal="center" vertical="center" wrapText="1"/>
    </xf>
    <xf numFmtId="165" fontId="21" fillId="0" borderId="0" xfId="3" applyFont="1" applyBorder="1" applyAlignment="1">
      <alignment horizontal="left" vertical="center" wrapText="1"/>
    </xf>
    <xf numFmtId="0" fontId="21" fillId="0" borderId="13" xfId="0" applyFont="1" applyBorder="1" applyAlignment="1">
      <alignment vertical="center"/>
    </xf>
    <xf numFmtId="0" fontId="20" fillId="0" borderId="13" xfId="0" applyFont="1" applyBorder="1" applyAlignment="1">
      <alignment vertical="center" wrapText="1"/>
    </xf>
    <xf numFmtId="2" fontId="21" fillId="0" borderId="13" xfId="0" applyNumberFormat="1" applyFont="1" applyBorder="1" applyAlignment="1">
      <alignment vertical="center"/>
    </xf>
    <xf numFmtId="165" fontId="21" fillId="0" borderId="13" xfId="3" applyFont="1" applyBorder="1" applyAlignment="1">
      <alignment horizontal="center" vertical="center"/>
    </xf>
    <xf numFmtId="165" fontId="21" fillId="0" borderId="13" xfId="3" applyFont="1" applyBorder="1" applyAlignment="1">
      <alignment vertical="center"/>
    </xf>
    <xf numFmtId="0" fontId="21" fillId="0" borderId="13" xfId="0" applyFont="1" applyBorder="1" applyAlignment="1">
      <alignment vertical="center" wrapText="1"/>
    </xf>
    <xf numFmtId="0" fontId="21" fillId="5" borderId="29" xfId="0" applyFont="1" applyFill="1" applyBorder="1" applyAlignment="1">
      <alignment vertical="center"/>
    </xf>
    <xf numFmtId="0" fontId="21" fillId="5" borderId="29" xfId="0" applyFont="1" applyFill="1" applyBorder="1" applyAlignment="1">
      <alignment vertical="center" wrapText="1"/>
    </xf>
    <xf numFmtId="2" fontId="21" fillId="5" borderId="29" xfId="0" applyNumberFormat="1" applyFont="1" applyFill="1" applyBorder="1" applyAlignment="1">
      <alignment vertical="center"/>
    </xf>
    <xf numFmtId="165" fontId="21" fillId="5" borderId="29" xfId="3" applyFont="1" applyFill="1" applyBorder="1" applyAlignment="1">
      <alignment horizontal="center" vertical="center"/>
    </xf>
    <xf numFmtId="165" fontId="21" fillId="5" borderId="29" xfId="3" applyFont="1" applyFill="1" applyBorder="1" applyAlignment="1">
      <alignment vertical="center"/>
    </xf>
    <xf numFmtId="0" fontId="29" fillId="0" borderId="1" xfId="2" applyFont="1" applyBorder="1" applyAlignment="1">
      <alignment horizontal="center" vertical="center" wrapText="1"/>
    </xf>
    <xf numFmtId="0" fontId="25" fillId="0" borderId="1" xfId="2" applyFont="1" applyBorder="1" applyAlignment="1">
      <alignment horizontal="left" vertical="center" wrapText="1"/>
    </xf>
    <xf numFmtId="0" fontId="30" fillId="0" borderId="1" xfId="2" applyFont="1" applyBorder="1" applyAlignment="1">
      <alignment horizontal="center" vertical="center"/>
    </xf>
    <xf numFmtId="167" fontId="29" fillId="0" borderId="1" xfId="2" applyNumberFormat="1" applyFont="1" applyBorder="1" applyAlignment="1">
      <alignment horizontal="right" vertical="center" wrapText="1"/>
    </xf>
    <xf numFmtId="0" fontId="21" fillId="0" borderId="1" xfId="2" applyFont="1" applyBorder="1" applyAlignment="1">
      <alignment horizontal="center" vertical="center" wrapText="1"/>
    </xf>
    <xf numFmtId="0" fontId="21" fillId="0" borderId="1" xfId="2" applyFont="1" applyBorder="1" applyAlignment="1">
      <alignment horizontal="left" vertical="center" wrapText="1"/>
    </xf>
    <xf numFmtId="167" fontId="21" fillId="0" borderId="1" xfId="2" applyNumberFormat="1" applyFont="1" applyBorder="1" applyAlignment="1">
      <alignment horizontal="right" vertical="center" wrapText="1"/>
    </xf>
    <xf numFmtId="0" fontId="22" fillId="0" borderId="1" xfId="0" applyFont="1" applyBorder="1" applyAlignment="1">
      <alignment horizontal="justify" vertical="center"/>
    </xf>
    <xf numFmtId="0" fontId="29" fillId="0" borderId="1" xfId="2" applyFont="1" applyBorder="1" applyAlignment="1">
      <alignment horizontal="left" vertical="center" wrapText="1"/>
    </xf>
    <xf numFmtId="0" fontId="23" fillId="0" borderId="21" xfId="0" applyFont="1" applyBorder="1" applyAlignment="1">
      <alignment vertical="center" wrapText="1"/>
    </xf>
    <xf numFmtId="0" fontId="25" fillId="0" borderId="1" xfId="2" applyFont="1" applyBorder="1" applyAlignment="1">
      <alignment horizontal="center" vertical="center"/>
    </xf>
    <xf numFmtId="167" fontId="25" fillId="0" borderId="1" xfId="2" applyNumberFormat="1" applyFont="1" applyBorder="1" applyAlignment="1">
      <alignment horizontal="right" vertical="center" wrapText="1"/>
    </xf>
    <xf numFmtId="0" fontId="23" fillId="0" borderId="31" xfId="0" applyFont="1" applyBorder="1" applyAlignment="1">
      <alignment vertical="center" wrapText="1"/>
    </xf>
    <xf numFmtId="0" fontId="21" fillId="0" borderId="1" xfId="2" applyFont="1" applyBorder="1" applyAlignment="1">
      <alignment vertical="center"/>
    </xf>
    <xf numFmtId="0" fontId="29" fillId="0" borderId="1" xfId="2" applyFont="1" applyBorder="1" applyAlignment="1">
      <alignment horizontal="center" vertical="center"/>
    </xf>
    <xf numFmtId="166" fontId="29" fillId="0" borderId="1" xfId="2" applyNumberFormat="1" applyFont="1" applyBorder="1" applyAlignment="1">
      <alignment horizontal="left" vertical="center" wrapText="1"/>
    </xf>
    <xf numFmtId="166" fontId="21" fillId="0" borderId="1" xfId="2" applyNumberFormat="1" applyFont="1" applyBorder="1" applyAlignment="1">
      <alignment horizontal="left" vertical="center" wrapText="1"/>
    </xf>
    <xf numFmtId="0" fontId="20" fillId="3" borderId="1" xfId="2" applyFont="1" applyFill="1" applyBorder="1" applyAlignment="1">
      <alignment horizontal="center" vertical="center" wrapText="1"/>
    </xf>
    <xf numFmtId="0" fontId="20" fillId="3" borderId="1" xfId="2" applyFont="1" applyFill="1" applyBorder="1" applyAlignment="1">
      <alignment horizontal="left" vertical="center" wrapText="1"/>
    </xf>
    <xf numFmtId="0" fontId="20" fillId="3" borderId="1" xfId="2" applyFont="1" applyFill="1" applyBorder="1" applyAlignment="1">
      <alignment horizontal="center" vertical="center"/>
    </xf>
    <xf numFmtId="167" fontId="20" fillId="3" borderId="1" xfId="2" applyNumberFormat="1" applyFont="1" applyFill="1" applyBorder="1" applyAlignment="1">
      <alignment horizontal="right" vertical="center" wrapText="1"/>
    </xf>
    <xf numFmtId="166" fontId="20" fillId="3" borderId="1" xfId="2" applyNumberFormat="1" applyFont="1" applyFill="1" applyBorder="1" applyAlignment="1">
      <alignment horizontal="center" vertical="center" wrapText="1"/>
    </xf>
    <xf numFmtId="165" fontId="20" fillId="3" borderId="1" xfId="3" applyFont="1" applyFill="1" applyBorder="1" applyAlignment="1">
      <alignment horizontal="left" vertical="center" wrapText="1"/>
    </xf>
    <xf numFmtId="0" fontId="20" fillId="0" borderId="1" xfId="2" applyFont="1" applyBorder="1" applyAlignment="1">
      <alignment horizontal="center" vertical="center"/>
    </xf>
    <xf numFmtId="167" fontId="21" fillId="0" borderId="1" xfId="2" applyNumberFormat="1" applyFont="1" applyBorder="1" applyAlignment="1">
      <alignment horizontal="right" vertical="center"/>
    </xf>
    <xf numFmtId="0" fontId="21" fillId="0" borderId="0" xfId="2" applyFont="1" applyAlignment="1">
      <alignment vertical="center"/>
    </xf>
    <xf numFmtId="0" fontId="32" fillId="0" borderId="8" xfId="2" applyFont="1" applyBorder="1" applyAlignment="1">
      <alignment vertical="center" wrapText="1"/>
    </xf>
    <xf numFmtId="0" fontId="23" fillId="0" borderId="10" xfId="2" applyFont="1" applyBorder="1" applyAlignment="1">
      <alignment horizontal="center" vertical="center"/>
    </xf>
    <xf numFmtId="0" fontId="21" fillId="0" borderId="0" xfId="0" applyFont="1" applyAlignment="1">
      <alignment vertical="center"/>
    </xf>
    <xf numFmtId="0" fontId="21" fillId="3" borderId="1" xfId="2" applyFont="1" applyFill="1" applyBorder="1" applyAlignment="1">
      <alignment horizontal="center" vertical="center"/>
    </xf>
    <xf numFmtId="167" fontId="21" fillId="3" borderId="1" xfId="2" applyNumberFormat="1" applyFont="1" applyFill="1" applyBorder="1" applyAlignment="1">
      <alignment horizontal="right" vertical="center"/>
    </xf>
    <xf numFmtId="166" fontId="20" fillId="3" borderId="1" xfId="2" applyNumberFormat="1" applyFont="1" applyFill="1" applyBorder="1" applyAlignment="1">
      <alignment horizontal="center" vertical="center"/>
    </xf>
    <xf numFmtId="165" fontId="20" fillId="3" borderId="22" xfId="3" applyFont="1" applyFill="1" applyBorder="1" applyAlignment="1">
      <alignment horizontal="left" vertical="center"/>
    </xf>
    <xf numFmtId="0" fontId="21" fillId="0" borderId="25" xfId="2" applyFont="1" applyBorder="1" applyAlignment="1">
      <alignment horizontal="left" vertical="center" wrapText="1"/>
    </xf>
    <xf numFmtId="0" fontId="21" fillId="0" borderId="25" xfId="2" applyFont="1" applyBorder="1" applyAlignment="1">
      <alignment horizontal="center" vertical="center"/>
    </xf>
    <xf numFmtId="167" fontId="21" fillId="0" borderId="18" xfId="2" applyNumberFormat="1" applyFont="1" applyBorder="1" applyAlignment="1">
      <alignment horizontal="right" vertical="center"/>
    </xf>
    <xf numFmtId="165" fontId="21" fillId="0" borderId="14" xfId="3" applyFont="1" applyBorder="1" applyAlignment="1">
      <alignment horizontal="left" vertical="center" wrapText="1"/>
    </xf>
    <xf numFmtId="0" fontId="21" fillId="0" borderId="14" xfId="2" applyFont="1" applyBorder="1" applyAlignment="1">
      <alignment horizontal="left" vertical="center" wrapText="1"/>
    </xf>
    <xf numFmtId="0" fontId="21" fillId="0" borderId="14" xfId="2" applyFont="1" applyBorder="1" applyAlignment="1">
      <alignment horizontal="center" vertical="center" wrapText="1"/>
    </xf>
    <xf numFmtId="167" fontId="21" fillId="0" borderId="16" xfId="2" applyNumberFormat="1" applyFont="1" applyBorder="1" applyAlignment="1">
      <alignment horizontal="right" vertical="center" wrapText="1"/>
    </xf>
    <xf numFmtId="0" fontId="21" fillId="0" borderId="3" xfId="2" applyFont="1" applyBorder="1" applyAlignment="1">
      <alignment horizontal="center" vertical="center" wrapText="1"/>
    </xf>
    <xf numFmtId="0" fontId="20" fillId="0" borderId="23" xfId="2" applyFont="1" applyBorder="1" applyAlignment="1">
      <alignment horizontal="left" vertical="center" wrapText="1"/>
    </xf>
    <xf numFmtId="0" fontId="21" fillId="0" borderId="23" xfId="2" applyFont="1" applyBorder="1" applyAlignment="1">
      <alignment horizontal="center" vertical="center" wrapText="1"/>
    </xf>
    <xf numFmtId="167" fontId="21" fillId="0" borderId="26" xfId="2" applyNumberFormat="1" applyFont="1" applyBorder="1" applyAlignment="1">
      <alignment horizontal="right" vertical="center" wrapText="1"/>
    </xf>
    <xf numFmtId="4" fontId="21" fillId="0" borderId="11" xfId="2" applyNumberFormat="1" applyFont="1" applyBorder="1" applyAlignment="1">
      <alignment horizontal="center" vertical="center" wrapText="1"/>
    </xf>
    <xf numFmtId="165" fontId="21" fillId="0" borderId="23" xfId="3" applyFont="1" applyBorder="1" applyAlignment="1">
      <alignment horizontal="left" vertical="center" wrapText="1"/>
    </xf>
    <xf numFmtId="0" fontId="21" fillId="0" borderId="2" xfId="2" applyFont="1" applyBorder="1" applyAlignment="1">
      <alignment horizontal="center" vertical="center" wrapText="1"/>
    </xf>
    <xf numFmtId="0" fontId="20" fillId="0" borderId="4" xfId="2" applyFont="1" applyBorder="1" applyAlignment="1">
      <alignment horizontal="center" vertical="center" wrapText="1"/>
    </xf>
    <xf numFmtId="0" fontId="20" fillId="0" borderId="24" xfId="2" applyFont="1" applyBorder="1" applyAlignment="1">
      <alignment horizontal="left" vertical="center" wrapText="1"/>
    </xf>
    <xf numFmtId="0" fontId="20" fillId="0" borderId="24" xfId="2" applyFont="1" applyBorder="1" applyAlignment="1">
      <alignment horizontal="center" vertical="center" wrapText="1"/>
    </xf>
    <xf numFmtId="167" fontId="20" fillId="0" borderId="27" xfId="2" applyNumberFormat="1" applyFont="1" applyBorder="1" applyAlignment="1">
      <alignment horizontal="right" vertical="center" wrapText="1"/>
    </xf>
    <xf numFmtId="166" fontId="20" fillId="0" borderId="12" xfId="2" applyNumberFormat="1" applyFont="1" applyBorder="1" applyAlignment="1">
      <alignment horizontal="center" vertical="center" wrapText="1"/>
    </xf>
    <xf numFmtId="165" fontId="20" fillId="0" borderId="24" xfId="3" applyFont="1" applyBorder="1" applyAlignment="1">
      <alignment horizontal="left" vertical="center" wrapText="1"/>
    </xf>
    <xf numFmtId="2" fontId="21" fillId="0" borderId="0" xfId="2" applyNumberFormat="1" applyFont="1" applyAlignment="1">
      <alignment horizontal="center" vertical="center"/>
    </xf>
    <xf numFmtId="165" fontId="21" fillId="0" borderId="0" xfId="3" applyFont="1" applyAlignment="1">
      <alignment horizontal="center" vertical="center" wrapText="1"/>
    </xf>
    <xf numFmtId="2" fontId="20" fillId="0" borderId="1" xfId="2" applyNumberFormat="1" applyFont="1" applyBorder="1" applyAlignment="1">
      <alignment horizontal="center" vertical="center" wrapText="1"/>
    </xf>
    <xf numFmtId="165" fontId="20" fillId="0" borderId="1" xfId="3" applyFont="1" applyBorder="1" applyAlignment="1">
      <alignment horizontal="center" vertical="center" wrapText="1"/>
    </xf>
    <xf numFmtId="2" fontId="27" fillId="6" borderId="1" xfId="2" applyNumberFormat="1" applyFont="1" applyFill="1" applyBorder="1" applyAlignment="1">
      <alignment horizontal="center" vertical="center" wrapText="1"/>
    </xf>
    <xf numFmtId="165" fontId="27" fillId="6" borderId="1" xfId="3" applyFont="1" applyFill="1" applyBorder="1" applyAlignment="1">
      <alignment horizontal="center" vertical="center" wrapText="1"/>
    </xf>
    <xf numFmtId="2" fontId="21" fillId="0" borderId="1" xfId="2" applyNumberFormat="1" applyFont="1" applyBorder="1" applyAlignment="1">
      <alignment horizontal="center" vertical="center" wrapText="1"/>
    </xf>
    <xf numFmtId="165" fontId="21" fillId="0" borderId="1" xfId="3" applyFont="1" applyBorder="1" applyAlignment="1">
      <alignment horizontal="center" vertical="center" wrapText="1"/>
    </xf>
    <xf numFmtId="2" fontId="21" fillId="0" borderId="0" xfId="2" applyNumberFormat="1" applyFont="1" applyAlignment="1">
      <alignment horizontal="center" vertical="center" wrapText="1"/>
    </xf>
    <xf numFmtId="165" fontId="21" fillId="0" borderId="0" xfId="3" applyFont="1" applyBorder="1" applyAlignment="1">
      <alignment horizontal="center" vertical="center" wrapText="1"/>
    </xf>
    <xf numFmtId="2" fontId="21" fillId="0" borderId="13" xfId="3" applyNumberFormat="1" applyFont="1" applyBorder="1" applyAlignment="1">
      <alignment horizontal="center" vertical="center"/>
    </xf>
    <xf numFmtId="2" fontId="21" fillId="5" borderId="29" xfId="3" applyNumberFormat="1" applyFont="1" applyFill="1" applyBorder="1" applyAlignment="1">
      <alignment horizontal="center" vertical="center"/>
    </xf>
    <xf numFmtId="0" fontId="21" fillId="0" borderId="21" xfId="2" applyFont="1" applyBorder="1" applyAlignment="1">
      <alignment horizontal="center" vertical="center" wrapText="1"/>
    </xf>
    <xf numFmtId="0" fontId="21" fillId="0" borderId="21" xfId="2" applyFont="1" applyBorder="1" applyAlignment="1">
      <alignment horizontal="left" vertical="center" wrapText="1"/>
    </xf>
    <xf numFmtId="167" fontId="21" fillId="0" borderId="21" xfId="2" applyNumberFormat="1" applyFont="1" applyBorder="1" applyAlignment="1">
      <alignment horizontal="right" vertical="center" wrapText="1"/>
    </xf>
    <xf numFmtId="2" fontId="21" fillId="0" borderId="21" xfId="2" applyNumberFormat="1" applyFont="1" applyBorder="1" applyAlignment="1">
      <alignment horizontal="center" vertical="center" wrapText="1"/>
    </xf>
    <xf numFmtId="165" fontId="21" fillId="0" borderId="21" xfId="3" applyFont="1" applyBorder="1" applyAlignment="1">
      <alignment horizontal="center" vertical="center" wrapText="1"/>
    </xf>
    <xf numFmtId="0" fontId="23" fillId="0" borderId="29" xfId="0" applyFont="1" applyBorder="1" applyAlignment="1">
      <alignment horizontal="center" vertical="center"/>
    </xf>
    <xf numFmtId="0" fontId="23" fillId="0" borderId="29" xfId="0" applyFont="1" applyBorder="1" applyAlignment="1">
      <alignment vertical="center" wrapText="1"/>
    </xf>
    <xf numFmtId="2" fontId="23" fillId="0" borderId="29" xfId="0" applyNumberFormat="1" applyFont="1" applyBorder="1" applyAlignment="1">
      <alignment vertical="center"/>
    </xf>
    <xf numFmtId="165" fontId="23" fillId="0" borderId="29" xfId="3" applyFont="1" applyFill="1" applyBorder="1" applyAlignment="1">
      <alignment vertical="center"/>
    </xf>
    <xf numFmtId="2" fontId="20" fillId="3" borderId="1" xfId="2" applyNumberFormat="1" applyFont="1" applyFill="1" applyBorder="1" applyAlignment="1">
      <alignment horizontal="center" vertical="center" wrapText="1"/>
    </xf>
    <xf numFmtId="165" fontId="20" fillId="3" borderId="1" xfId="3" applyFont="1" applyFill="1" applyBorder="1" applyAlignment="1">
      <alignment horizontal="center" vertical="center" wrapText="1"/>
    </xf>
    <xf numFmtId="2" fontId="23" fillId="0" borderId="10" xfId="2" applyNumberFormat="1" applyFont="1" applyBorder="1" applyAlignment="1">
      <alignment horizontal="center" vertical="center"/>
    </xf>
    <xf numFmtId="165" fontId="23" fillId="0" borderId="10" xfId="3" applyFont="1" applyBorder="1" applyAlignment="1">
      <alignment horizontal="center" vertical="center"/>
    </xf>
    <xf numFmtId="2" fontId="20" fillId="3" borderId="1" xfId="2" applyNumberFormat="1" applyFont="1" applyFill="1" applyBorder="1" applyAlignment="1">
      <alignment horizontal="center" vertical="center"/>
    </xf>
    <xf numFmtId="165" fontId="20" fillId="3" borderId="22" xfId="3" applyFont="1" applyFill="1" applyBorder="1" applyAlignment="1">
      <alignment horizontal="center" vertical="center"/>
    </xf>
    <xf numFmtId="165" fontId="21" fillId="0" borderId="14" xfId="3" applyFont="1" applyBorder="1" applyAlignment="1">
      <alignment horizontal="center" vertical="center" wrapText="1"/>
    </xf>
    <xf numFmtId="2" fontId="21" fillId="0" borderId="11" xfId="2" applyNumberFormat="1" applyFont="1" applyBorder="1" applyAlignment="1">
      <alignment horizontal="center" vertical="center" wrapText="1"/>
    </xf>
    <xf numFmtId="165" fontId="21" fillId="0" borderId="23" xfId="3" applyFont="1" applyBorder="1" applyAlignment="1">
      <alignment horizontal="center" vertical="center" wrapText="1"/>
    </xf>
    <xf numFmtId="2" fontId="20" fillId="0" borderId="12" xfId="2" applyNumberFormat="1" applyFont="1" applyBorder="1" applyAlignment="1">
      <alignment horizontal="center" vertical="center" wrapText="1"/>
    </xf>
    <xf numFmtId="165" fontId="20" fillId="0" borderId="24" xfId="3" applyFont="1" applyBorder="1" applyAlignment="1">
      <alignment horizontal="center" vertical="center" wrapText="1"/>
    </xf>
    <xf numFmtId="165" fontId="21" fillId="0" borderId="0" xfId="2" applyNumberFormat="1" applyFont="1" applyAlignment="1">
      <alignment vertical="center" wrapText="1"/>
    </xf>
    <xf numFmtId="0" fontId="20" fillId="0" borderId="1" xfId="2" applyFont="1" applyBorder="1" applyAlignment="1">
      <alignment vertical="center" wrapText="1"/>
    </xf>
    <xf numFmtId="165" fontId="20" fillId="0" borderId="1" xfId="2" applyNumberFormat="1" applyFont="1" applyBorder="1" applyAlignment="1">
      <alignment vertical="center" wrapText="1"/>
    </xf>
    <xf numFmtId="4" fontId="27" fillId="6" borderId="1" xfId="2" applyNumberFormat="1" applyFont="1" applyFill="1" applyBorder="1" applyAlignment="1">
      <alignment horizontal="left" vertical="center" wrapText="1"/>
    </xf>
    <xf numFmtId="165" fontId="27" fillId="6" borderId="1" xfId="2" applyNumberFormat="1" applyFont="1" applyFill="1" applyBorder="1" applyAlignment="1">
      <alignment horizontal="left" vertical="center" wrapText="1"/>
    </xf>
    <xf numFmtId="4" fontId="21" fillId="0" borderId="1" xfId="2" applyNumberFormat="1" applyFont="1" applyBorder="1" applyAlignment="1">
      <alignment horizontal="left" vertical="center" wrapText="1"/>
    </xf>
    <xf numFmtId="165" fontId="21" fillId="0" borderId="1" xfId="2" applyNumberFormat="1" applyFont="1" applyBorder="1" applyAlignment="1">
      <alignment horizontal="left" vertical="center" wrapText="1"/>
    </xf>
    <xf numFmtId="4" fontId="21" fillId="0" borderId="0" xfId="2" applyNumberFormat="1" applyFont="1" applyAlignment="1">
      <alignment horizontal="left" vertical="center" wrapText="1"/>
    </xf>
    <xf numFmtId="165" fontId="21" fillId="0" borderId="0" xfId="2" applyNumberFormat="1" applyFont="1" applyAlignment="1">
      <alignment horizontal="left" vertical="center" wrapText="1"/>
    </xf>
    <xf numFmtId="0" fontId="21" fillId="0" borderId="31" xfId="2" applyFont="1" applyBorder="1" applyAlignment="1">
      <alignment vertical="center"/>
    </xf>
    <xf numFmtId="0" fontId="23" fillId="0" borderId="1" xfId="0" applyFont="1" applyBorder="1" applyAlignment="1">
      <alignment vertical="center" wrapText="1"/>
    </xf>
    <xf numFmtId="166" fontId="20" fillId="3" borderId="1" xfId="2" applyNumberFormat="1" applyFont="1" applyFill="1" applyBorder="1" applyAlignment="1">
      <alignment horizontal="left" vertical="center" wrapText="1"/>
    </xf>
    <xf numFmtId="165" fontId="20" fillId="3" borderId="1" xfId="2" applyNumberFormat="1" applyFont="1" applyFill="1" applyBorder="1" applyAlignment="1">
      <alignment horizontal="left" vertical="center" wrapText="1"/>
    </xf>
    <xf numFmtId="4" fontId="20" fillId="0" borderId="1" xfId="2" applyNumberFormat="1" applyFont="1" applyBorder="1" applyAlignment="1">
      <alignment horizontal="left" vertical="center" wrapText="1"/>
    </xf>
    <xf numFmtId="165" fontId="20" fillId="0" borderId="1" xfId="2" applyNumberFormat="1" applyFont="1" applyBorder="1" applyAlignment="1">
      <alignment horizontal="left" vertical="center" wrapText="1"/>
    </xf>
    <xf numFmtId="165" fontId="23" fillId="0" borderId="10" xfId="2" applyNumberFormat="1" applyFont="1" applyBorder="1" applyAlignment="1">
      <alignment vertical="center"/>
    </xf>
    <xf numFmtId="166" fontId="20" fillId="3" borderId="1" xfId="2" applyNumberFormat="1" applyFont="1" applyFill="1" applyBorder="1" applyAlignment="1">
      <alignment horizontal="left" vertical="center"/>
    </xf>
    <xf numFmtId="165" fontId="20" fillId="3" borderId="22" xfId="2" applyNumberFormat="1" applyFont="1" applyFill="1" applyBorder="1" applyAlignment="1">
      <alignment horizontal="left" vertical="center"/>
    </xf>
    <xf numFmtId="165" fontId="21" fillId="0" borderId="14" xfId="2" applyNumberFormat="1" applyFont="1" applyBorder="1" applyAlignment="1">
      <alignment horizontal="left" vertical="center" wrapText="1"/>
    </xf>
    <xf numFmtId="4" fontId="21" fillId="0" borderId="11" xfId="2" applyNumberFormat="1" applyFont="1" applyBorder="1" applyAlignment="1">
      <alignment horizontal="left" vertical="center" wrapText="1"/>
    </xf>
    <xf numFmtId="165" fontId="21" fillId="0" borderId="23" xfId="2" applyNumberFormat="1" applyFont="1" applyBorder="1" applyAlignment="1">
      <alignment horizontal="left" vertical="center" wrapText="1"/>
    </xf>
    <xf numFmtId="166" fontId="20" fillId="0" borderId="12" xfId="2" applyNumberFormat="1" applyFont="1" applyBorder="1" applyAlignment="1">
      <alignment horizontal="left" vertical="center" wrapText="1"/>
    </xf>
    <xf numFmtId="165" fontId="20" fillId="0" borderId="24" xfId="2" applyNumberFormat="1" applyFont="1" applyBorder="1" applyAlignment="1">
      <alignment horizontal="left" vertical="center" wrapText="1"/>
    </xf>
    <xf numFmtId="0" fontId="20" fillId="0" borderId="13" xfId="0" applyFont="1" applyBorder="1" applyAlignment="1">
      <alignment horizontal="center" vertical="center" wrapText="1"/>
    </xf>
    <xf numFmtId="0" fontId="21" fillId="0" borderId="13" xfId="0" applyFont="1" applyBorder="1" applyAlignment="1">
      <alignment horizontal="center" vertical="center"/>
    </xf>
    <xf numFmtId="0" fontId="20" fillId="0" borderId="13" xfId="0" applyFont="1" applyBorder="1" applyAlignment="1">
      <alignment horizontal="left" vertical="center" wrapText="1"/>
    </xf>
    <xf numFmtId="0" fontId="27" fillId="6" borderId="13" xfId="0" applyFont="1" applyFill="1" applyBorder="1" applyAlignment="1">
      <alignment horizontal="center" vertical="center" wrapText="1"/>
    </xf>
    <xf numFmtId="167" fontId="27" fillId="6" borderId="13" xfId="0" applyNumberFormat="1" applyFont="1" applyFill="1" applyBorder="1" applyAlignment="1">
      <alignment horizontal="center" vertical="center" wrapText="1"/>
    </xf>
    <xf numFmtId="166" fontId="27" fillId="6" borderId="13" xfId="0" applyNumberFormat="1" applyFont="1" applyFill="1" applyBorder="1" applyAlignment="1">
      <alignment horizontal="center" vertical="center" wrapText="1"/>
    </xf>
    <xf numFmtId="4" fontId="27" fillId="6" borderId="13" xfId="0" applyNumberFormat="1" applyFont="1" applyFill="1" applyBorder="1" applyAlignment="1">
      <alignment horizontal="center" vertical="center" wrapText="1"/>
    </xf>
    <xf numFmtId="0" fontId="33" fillId="2" borderId="13" xfId="0" applyFont="1" applyFill="1" applyBorder="1" applyAlignment="1">
      <alignment horizontal="left" vertical="center" wrapText="1"/>
    </xf>
    <xf numFmtId="167" fontId="33" fillId="2" borderId="13" xfId="0" applyNumberFormat="1" applyFont="1" applyFill="1" applyBorder="1" applyAlignment="1">
      <alignment horizontal="center" vertical="center" wrapText="1"/>
    </xf>
    <xf numFmtId="166" fontId="33" fillId="2" borderId="13" xfId="0" applyNumberFormat="1" applyFont="1" applyFill="1" applyBorder="1" applyAlignment="1">
      <alignment horizontal="left" vertical="center" wrapText="1"/>
    </xf>
    <xf numFmtId="4" fontId="33" fillId="8" borderId="13" xfId="0" applyNumberFormat="1" applyFont="1" applyFill="1" applyBorder="1" applyAlignment="1">
      <alignment horizontal="left" vertical="center" wrapText="1"/>
    </xf>
    <xf numFmtId="0" fontId="29" fillId="0" borderId="13" xfId="0" applyFont="1" applyBorder="1" applyAlignment="1">
      <alignment horizontal="left" vertical="center" wrapText="1"/>
    </xf>
    <xf numFmtId="166" fontId="29" fillId="0" borderId="13" xfId="0" applyNumberFormat="1" applyFont="1" applyBorder="1" applyAlignment="1">
      <alignment horizontal="center" vertical="center" wrapText="1"/>
    </xf>
    <xf numFmtId="4" fontId="29" fillId="0" borderId="13" xfId="0" applyNumberFormat="1" applyFont="1" applyBorder="1" applyAlignment="1">
      <alignment horizontal="left" vertical="center" wrapText="1"/>
    </xf>
    <xf numFmtId="0" fontId="21" fillId="5" borderId="30" xfId="0" applyFont="1" applyFill="1" applyBorder="1" applyAlignment="1">
      <alignment vertical="center"/>
    </xf>
    <xf numFmtId="0" fontId="21" fillId="5" borderId="30" xfId="0" applyFont="1" applyFill="1" applyBorder="1" applyAlignment="1">
      <alignment vertical="center" wrapText="1"/>
    </xf>
    <xf numFmtId="2" fontId="21" fillId="5" borderId="30" xfId="0" applyNumberFormat="1" applyFont="1" applyFill="1" applyBorder="1" applyAlignment="1">
      <alignment vertical="center"/>
    </xf>
    <xf numFmtId="2" fontId="21" fillId="5" borderId="30" xfId="3" applyNumberFormat="1" applyFont="1" applyFill="1" applyBorder="1" applyAlignment="1">
      <alignment horizontal="center" vertical="center"/>
    </xf>
    <xf numFmtId="0" fontId="29" fillId="0" borderId="29" xfId="0" applyFont="1" applyBorder="1" applyAlignment="1">
      <alignment horizontal="left" vertical="center" wrapText="1"/>
    </xf>
    <xf numFmtId="166" fontId="29" fillId="0" borderId="29" xfId="0" applyNumberFormat="1" applyFont="1" applyBorder="1" applyAlignment="1">
      <alignment horizontal="center" vertical="center" wrapText="1"/>
    </xf>
    <xf numFmtId="4" fontId="29" fillId="0" borderId="29" xfId="0" applyNumberFormat="1" applyFont="1" applyBorder="1" applyAlignment="1">
      <alignment horizontal="left" vertical="center" wrapText="1"/>
    </xf>
    <xf numFmtId="0" fontId="21" fillId="0" borderId="5" xfId="0" applyFont="1" applyBorder="1" applyAlignment="1">
      <alignment horizontal="center" vertical="center" wrapText="1"/>
    </xf>
    <xf numFmtId="0" fontId="20" fillId="0" borderId="5" xfId="0" applyFont="1" applyBorder="1" applyAlignment="1">
      <alignment horizontal="left" vertical="center" wrapText="1"/>
    </xf>
    <xf numFmtId="0" fontId="21" fillId="0" borderId="5" xfId="0" applyFont="1" applyBorder="1" applyAlignment="1">
      <alignment horizontal="center" vertical="center"/>
    </xf>
    <xf numFmtId="167" fontId="20" fillId="0" borderId="5" xfId="0" applyNumberFormat="1" applyFont="1" applyBorder="1" applyAlignment="1">
      <alignment horizontal="center" vertical="center" wrapText="1"/>
    </xf>
    <xf numFmtId="166" fontId="21" fillId="0" borderId="5" xfId="0" applyNumberFormat="1" applyFont="1" applyBorder="1" applyAlignment="1">
      <alignment horizontal="left" vertical="center" wrapText="1"/>
    </xf>
    <xf numFmtId="4" fontId="21" fillId="0" borderId="5" xfId="0" applyNumberFormat="1" applyFont="1" applyBorder="1" applyAlignment="1">
      <alignment horizontal="left" vertical="center" wrapText="1"/>
    </xf>
    <xf numFmtId="0" fontId="20" fillId="0" borderId="13" xfId="0" applyFont="1" applyBorder="1" applyAlignment="1">
      <alignment horizontal="center" vertical="center"/>
    </xf>
    <xf numFmtId="167" fontId="20" fillId="0" borderId="13" xfId="0" applyNumberFormat="1" applyFont="1" applyBorder="1" applyAlignment="1">
      <alignment horizontal="center" vertical="center" wrapText="1"/>
    </xf>
    <xf numFmtId="166" fontId="20" fillId="0" borderId="13" xfId="0" applyNumberFormat="1" applyFont="1" applyBorder="1" applyAlignment="1">
      <alignment horizontal="left" vertical="center" wrapText="1"/>
    </xf>
    <xf numFmtId="167" fontId="21" fillId="0" borderId="13" xfId="0" applyNumberFormat="1" applyFont="1" applyBorder="1" applyAlignment="1">
      <alignment horizontal="center" vertical="center"/>
    </xf>
    <xf numFmtId="4" fontId="21" fillId="0" borderId="13" xfId="0" applyNumberFormat="1" applyFont="1" applyBorder="1" applyAlignment="1">
      <alignment horizontal="left" vertical="center"/>
    </xf>
    <xf numFmtId="43" fontId="21" fillId="0" borderId="13" xfId="0" applyNumberFormat="1" applyFont="1" applyBorder="1" applyAlignment="1">
      <alignment horizontal="left" vertical="center"/>
    </xf>
    <xf numFmtId="0" fontId="21" fillId="0" borderId="13" xfId="0" applyFont="1" applyBorder="1" applyAlignment="1">
      <alignment horizontal="left" vertical="center" wrapText="1"/>
    </xf>
    <xf numFmtId="166" fontId="20" fillId="0" borderId="13" xfId="0" applyNumberFormat="1" applyFont="1" applyBorder="1" applyAlignment="1">
      <alignment horizontal="center" vertical="center" wrapText="1"/>
    </xf>
    <xf numFmtId="166" fontId="21" fillId="0" borderId="13" xfId="0" applyNumberFormat="1" applyFont="1" applyBorder="1" applyAlignment="1">
      <alignment horizontal="center" vertical="center" wrapText="1"/>
    </xf>
    <xf numFmtId="167" fontId="21" fillId="0" borderId="1" xfId="2" applyNumberFormat="1" applyFont="1" applyBorder="1" applyAlignment="1">
      <alignment horizontal="center" vertical="center" wrapText="1"/>
    </xf>
    <xf numFmtId="0" fontId="21" fillId="0" borderId="5" xfId="2" applyFont="1" applyBorder="1" applyAlignment="1">
      <alignment horizontal="left" vertical="center" wrapText="1"/>
    </xf>
    <xf numFmtId="0" fontId="21" fillId="0" borderId="5" xfId="2" applyFont="1" applyBorder="1" applyAlignment="1">
      <alignment horizontal="center" vertical="center" wrapText="1"/>
    </xf>
    <xf numFmtId="167" fontId="21" fillId="0" borderId="5" xfId="2" applyNumberFormat="1" applyFont="1" applyBorder="1" applyAlignment="1">
      <alignment horizontal="center" vertical="center" wrapText="1"/>
    </xf>
    <xf numFmtId="4" fontId="21" fillId="0" borderId="5" xfId="2" applyNumberFormat="1" applyFont="1" applyBorder="1" applyAlignment="1">
      <alignment horizontal="left" vertical="center" wrapText="1"/>
    </xf>
    <xf numFmtId="0" fontId="21" fillId="0" borderId="20" xfId="2" applyFont="1" applyBorder="1" applyAlignment="1">
      <alignment horizontal="left" vertical="center" wrapText="1"/>
    </xf>
    <xf numFmtId="0" fontId="20" fillId="0" borderId="21" xfId="2" applyFont="1" applyBorder="1" applyAlignment="1">
      <alignment horizontal="center" vertical="center" wrapText="1"/>
    </xf>
    <xf numFmtId="0" fontId="21" fillId="0" borderId="21" xfId="2" applyFont="1" applyBorder="1" applyAlignment="1">
      <alignment horizontal="center" vertical="center"/>
    </xf>
    <xf numFmtId="4" fontId="21" fillId="0" borderId="21" xfId="2" applyNumberFormat="1" applyFont="1" applyBorder="1" applyAlignment="1">
      <alignment horizontal="center" vertical="center" wrapText="1"/>
    </xf>
    <xf numFmtId="165" fontId="21" fillId="0" borderId="21" xfId="3" applyFont="1" applyBorder="1" applyAlignment="1">
      <alignment horizontal="left" vertical="center" wrapText="1"/>
    </xf>
    <xf numFmtId="0" fontId="20" fillId="3" borderId="13" xfId="0" applyFont="1" applyFill="1" applyBorder="1" applyAlignment="1">
      <alignment horizontal="left" vertical="center" wrapText="1"/>
    </xf>
    <xf numFmtId="166" fontId="20" fillId="3" borderId="13" xfId="0" applyNumberFormat="1" applyFont="1" applyFill="1" applyBorder="1" applyAlignment="1">
      <alignment horizontal="center" vertical="center" wrapText="1"/>
    </xf>
    <xf numFmtId="4" fontId="20" fillId="3" borderId="13" xfId="0" applyNumberFormat="1" applyFont="1" applyFill="1" applyBorder="1" applyAlignment="1">
      <alignment horizontal="left" vertical="center" wrapText="1"/>
    </xf>
    <xf numFmtId="166" fontId="20" fillId="3" borderId="13" xfId="0" applyNumberFormat="1" applyFont="1" applyFill="1" applyBorder="1" applyAlignment="1">
      <alignment horizontal="left" vertical="center" wrapText="1"/>
    </xf>
    <xf numFmtId="0" fontId="32" fillId="0" borderId="13" xfId="0" applyFont="1" applyBorder="1" applyAlignment="1">
      <alignment horizontal="left" vertical="center" wrapText="1"/>
    </xf>
    <xf numFmtId="166" fontId="30" fillId="0" borderId="13" xfId="0" applyNumberFormat="1" applyFont="1" applyBorder="1" applyAlignment="1">
      <alignment horizontal="center" vertical="center" wrapText="1"/>
    </xf>
    <xf numFmtId="0" fontId="27" fillId="0" borderId="13" xfId="0" applyFont="1" applyBorder="1" applyAlignment="1">
      <alignment horizontal="left" vertical="center" wrapText="1"/>
    </xf>
    <xf numFmtId="0" fontId="30" fillId="0" borderId="13" xfId="0" applyFont="1" applyBorder="1" applyAlignment="1">
      <alignment horizontal="center" vertical="center"/>
    </xf>
    <xf numFmtId="0" fontId="20" fillId="3" borderId="13" xfId="0" applyFont="1" applyFill="1" applyBorder="1" applyAlignment="1">
      <alignment horizontal="center" vertical="center"/>
    </xf>
    <xf numFmtId="4" fontId="20" fillId="3" borderId="13" xfId="0" applyNumberFormat="1" applyFont="1" applyFill="1" applyBorder="1" applyAlignment="1">
      <alignment horizontal="left" vertical="center"/>
    </xf>
    <xf numFmtId="166" fontId="20" fillId="3" borderId="13" xfId="0" applyNumberFormat="1" applyFont="1" applyFill="1" applyBorder="1" applyAlignment="1">
      <alignment horizontal="left" vertical="center"/>
    </xf>
    <xf numFmtId="4" fontId="21" fillId="0" borderId="13" xfId="0" applyNumberFormat="1" applyFont="1" applyBorder="1" applyAlignment="1">
      <alignment horizontal="left" vertical="center" wrapText="1"/>
    </xf>
    <xf numFmtId="166" fontId="21" fillId="0" borderId="13" xfId="0" applyNumberFormat="1" applyFont="1" applyBorder="1" applyAlignment="1">
      <alignment horizontal="left" vertical="center" wrapText="1"/>
    </xf>
    <xf numFmtId="4" fontId="20" fillId="0" borderId="13" xfId="0" applyNumberFormat="1" applyFont="1" applyBorder="1" applyAlignment="1">
      <alignment horizontal="left" vertical="center" wrapText="1"/>
    </xf>
    <xf numFmtId="2" fontId="23" fillId="0" borderId="0" xfId="0" applyNumberFormat="1" applyFont="1" applyAlignment="1">
      <alignment horizontal="center" vertical="center"/>
    </xf>
    <xf numFmtId="2" fontId="25" fillId="10" borderId="13" xfId="0" applyNumberFormat="1" applyFont="1" applyFill="1" applyBorder="1" applyAlignment="1">
      <alignment horizontal="center" vertical="center" wrapText="1"/>
    </xf>
    <xf numFmtId="2" fontId="23" fillId="0" borderId="13" xfId="0" applyNumberFormat="1" applyFont="1" applyBorder="1" applyAlignment="1">
      <alignment horizontal="center" vertical="center" wrapText="1"/>
    </xf>
    <xf numFmtId="2" fontId="23" fillId="9" borderId="13" xfId="0" applyNumberFormat="1" applyFont="1" applyFill="1" applyBorder="1" applyAlignment="1">
      <alignment horizontal="center" vertical="center" wrapText="1"/>
    </xf>
    <xf numFmtId="2" fontId="23" fillId="0" borderId="0" xfId="0" applyNumberFormat="1" applyFont="1" applyAlignment="1">
      <alignment horizontal="center" vertical="center" wrapText="1"/>
    </xf>
    <xf numFmtId="2" fontId="25" fillId="5" borderId="13" xfId="0" applyNumberFormat="1" applyFont="1" applyFill="1" applyBorder="1" applyAlignment="1">
      <alignment horizontal="center" vertical="center"/>
    </xf>
    <xf numFmtId="2" fontId="23" fillId="0" borderId="13" xfId="0" applyNumberFormat="1" applyFont="1" applyBorder="1" applyAlignment="1">
      <alignment horizontal="center" vertical="center"/>
    </xf>
    <xf numFmtId="2" fontId="25" fillId="0" borderId="13" xfId="0" applyNumberFormat="1" applyFont="1" applyBorder="1" applyAlignment="1">
      <alignment horizontal="center" vertical="center"/>
    </xf>
    <xf numFmtId="168" fontId="23" fillId="0" borderId="13" xfId="3" applyNumberFormat="1" applyFont="1" applyBorder="1" applyAlignment="1">
      <alignment horizontal="center" vertical="center" wrapText="1"/>
    </xf>
    <xf numFmtId="2" fontId="23" fillId="5" borderId="13" xfId="0" applyNumberFormat="1" applyFont="1" applyFill="1" applyBorder="1" applyAlignment="1">
      <alignment horizontal="center" vertical="center"/>
    </xf>
    <xf numFmtId="167" fontId="23" fillId="0" borderId="1" xfId="2" applyNumberFormat="1" applyFont="1" applyBorder="1" applyAlignment="1">
      <alignment horizontal="center" vertical="center" wrapText="1"/>
    </xf>
    <xf numFmtId="2" fontId="18" fillId="0" borderId="0" xfId="0" applyNumberFormat="1" applyFont="1" applyAlignment="1">
      <alignment horizontal="center" vertical="center"/>
    </xf>
    <xf numFmtId="165" fontId="23" fillId="0" borderId="0" xfId="3" applyFont="1" applyAlignment="1">
      <alignment horizontal="center" vertical="center"/>
    </xf>
    <xf numFmtId="165" fontId="25" fillId="10" borderId="13" xfId="3" applyFont="1" applyFill="1" applyBorder="1" applyAlignment="1">
      <alignment horizontal="center" vertical="center" wrapText="1"/>
    </xf>
    <xf numFmtId="165" fontId="23" fillId="0" borderId="13" xfId="3" applyFont="1" applyBorder="1" applyAlignment="1">
      <alignment horizontal="center" vertical="center" wrapText="1"/>
    </xf>
    <xf numFmtId="165" fontId="25" fillId="9" borderId="13" xfId="3" applyFont="1" applyFill="1" applyBorder="1" applyAlignment="1">
      <alignment horizontal="center" vertical="center" wrapText="1"/>
    </xf>
    <xf numFmtId="165" fontId="23" fillId="0" borderId="0" xfId="3" applyFont="1" applyAlignment="1">
      <alignment horizontal="center" vertical="center" wrapText="1"/>
    </xf>
    <xf numFmtId="165" fontId="25" fillId="5" borderId="13" xfId="3" applyFont="1" applyFill="1" applyBorder="1" applyAlignment="1">
      <alignment horizontal="center" vertical="center"/>
    </xf>
    <xf numFmtId="165" fontId="23" fillId="0" borderId="13" xfId="3" applyFont="1" applyBorder="1" applyAlignment="1">
      <alignment horizontal="center" vertical="center"/>
    </xf>
    <xf numFmtId="165" fontId="25" fillId="0" borderId="13" xfId="3" applyFont="1" applyFill="1" applyBorder="1" applyAlignment="1">
      <alignment horizontal="center" vertical="center"/>
    </xf>
    <xf numFmtId="165" fontId="23" fillId="5" borderId="13" xfId="3" applyFont="1" applyFill="1" applyBorder="1" applyAlignment="1">
      <alignment horizontal="center" vertical="center"/>
    </xf>
    <xf numFmtId="165" fontId="25" fillId="0" borderId="13" xfId="3" applyFont="1" applyBorder="1" applyAlignment="1">
      <alignment horizontal="center" vertical="center"/>
    </xf>
    <xf numFmtId="165" fontId="18" fillId="0" borderId="0" xfId="3" applyFont="1" applyAlignment="1">
      <alignment horizontal="center" vertical="center"/>
    </xf>
    <xf numFmtId="0" fontId="27" fillId="6" borderId="1" xfId="2" applyFont="1" applyFill="1" applyBorder="1" applyAlignment="1">
      <alignment horizontal="center" vertical="center" wrapText="1"/>
    </xf>
    <xf numFmtId="0" fontId="21" fillId="5" borderId="29" xfId="0" applyFont="1" applyFill="1" applyBorder="1" applyAlignment="1">
      <alignment horizontal="center" vertical="center"/>
    </xf>
    <xf numFmtId="0" fontId="21" fillId="0" borderId="29" xfId="0" applyFont="1" applyBorder="1" applyAlignment="1">
      <alignment vertical="center"/>
    </xf>
    <xf numFmtId="0" fontId="21" fillId="0" borderId="29" xfId="0" applyFont="1" applyBorder="1" applyAlignment="1">
      <alignment vertical="center" wrapText="1"/>
    </xf>
    <xf numFmtId="2" fontId="21" fillId="0" borderId="29" xfId="0" applyNumberFormat="1" applyFont="1" applyBorder="1" applyAlignment="1">
      <alignment vertical="center"/>
    </xf>
    <xf numFmtId="2" fontId="21" fillId="0" borderId="29" xfId="3" applyNumberFormat="1" applyFont="1" applyBorder="1" applyAlignment="1">
      <alignment horizontal="center" vertical="center"/>
    </xf>
    <xf numFmtId="167" fontId="27" fillId="6" borderId="1" xfId="2" applyNumberFormat="1" applyFont="1" applyFill="1" applyBorder="1" applyAlignment="1">
      <alignment horizontal="center" vertical="center" wrapText="1"/>
    </xf>
    <xf numFmtId="0" fontId="21" fillId="5" borderId="30" xfId="0" applyFont="1" applyFill="1" applyBorder="1" applyAlignment="1">
      <alignment horizontal="center" vertical="center"/>
    </xf>
    <xf numFmtId="0" fontId="21" fillId="0" borderId="29" xfId="0" applyFont="1" applyBorder="1" applyAlignment="1">
      <alignment horizontal="center" vertical="center"/>
    </xf>
    <xf numFmtId="0" fontId="33" fillId="2" borderId="13" xfId="0" applyFont="1" applyFill="1" applyBorder="1" applyAlignment="1">
      <alignment horizontal="center" vertical="center" wrapText="1"/>
    </xf>
    <xf numFmtId="0" fontId="29" fillId="0" borderId="13" xfId="0" applyFont="1" applyBorder="1" applyAlignment="1">
      <alignment horizontal="center" vertical="center" wrapText="1"/>
    </xf>
    <xf numFmtId="0" fontId="29" fillId="0" borderId="29" xfId="0" applyFont="1" applyBorder="1" applyAlignment="1">
      <alignment horizontal="center" vertical="center" wrapText="1"/>
    </xf>
    <xf numFmtId="0" fontId="21" fillId="0" borderId="13" xfId="0" applyFont="1" applyBorder="1" applyAlignment="1">
      <alignment horizontal="center" vertical="center" wrapText="1"/>
    </xf>
    <xf numFmtId="0" fontId="20" fillId="3" borderId="13" xfId="0" applyFont="1" applyFill="1" applyBorder="1" applyAlignment="1">
      <alignment horizontal="center" vertical="center" wrapText="1"/>
    </xf>
    <xf numFmtId="0" fontId="30" fillId="0" borderId="13" xfId="0" applyFont="1" applyBorder="1" applyAlignment="1">
      <alignment horizontal="center" vertical="center" wrapText="1"/>
    </xf>
    <xf numFmtId="2" fontId="21" fillId="0" borderId="13" xfId="0" applyNumberFormat="1" applyFont="1" applyBorder="1" applyAlignment="1">
      <alignment horizontal="center" vertical="center"/>
    </xf>
    <xf numFmtId="2" fontId="21" fillId="5" borderId="30" xfId="0" applyNumberFormat="1" applyFont="1" applyFill="1" applyBorder="1" applyAlignment="1">
      <alignment horizontal="center" vertical="center"/>
    </xf>
    <xf numFmtId="166" fontId="21" fillId="0" borderId="1" xfId="2" applyNumberFormat="1" applyFont="1" applyBorder="1" applyAlignment="1">
      <alignment horizontal="center" vertical="center" wrapText="1"/>
    </xf>
    <xf numFmtId="166" fontId="21" fillId="0" borderId="21" xfId="2" applyNumberFormat="1" applyFont="1" applyBorder="1" applyAlignment="1">
      <alignment horizontal="center" vertical="center" wrapText="1"/>
    </xf>
    <xf numFmtId="0" fontId="21" fillId="0" borderId="0" xfId="0" applyFont="1" applyAlignment="1">
      <alignment horizontal="center" vertical="center"/>
    </xf>
    <xf numFmtId="166" fontId="21" fillId="0" borderId="0" xfId="2" applyNumberFormat="1" applyFont="1" applyAlignment="1">
      <alignment horizontal="center" vertical="center" wrapText="1"/>
    </xf>
    <xf numFmtId="166" fontId="21" fillId="0" borderId="0" xfId="2" applyNumberFormat="1" applyFont="1" applyAlignment="1">
      <alignment horizontal="left" vertical="center" wrapText="1"/>
    </xf>
    <xf numFmtId="0" fontId="34" fillId="0" borderId="23" xfId="2" applyFont="1" applyBorder="1" applyAlignment="1">
      <alignment horizontal="left" vertical="center" wrapText="1"/>
    </xf>
    <xf numFmtId="0" fontId="35" fillId="0" borderId="23" xfId="2" applyFont="1" applyBorder="1" applyAlignment="1">
      <alignment horizontal="center" vertical="center" wrapText="1"/>
    </xf>
    <xf numFmtId="167" fontId="35" fillId="0" borderId="26" xfId="2" applyNumberFormat="1" applyFont="1" applyBorder="1" applyAlignment="1">
      <alignment horizontal="right" vertical="center" wrapText="1"/>
    </xf>
    <xf numFmtId="2" fontId="35" fillId="0" borderId="11" xfId="2" applyNumberFormat="1" applyFont="1" applyBorder="1" applyAlignment="1">
      <alignment horizontal="center" vertical="center" wrapText="1"/>
    </xf>
    <xf numFmtId="0" fontId="35" fillId="0" borderId="14" xfId="2" applyFont="1" applyBorder="1" applyAlignment="1">
      <alignment horizontal="left" vertical="center" wrapText="1"/>
    </xf>
    <xf numFmtId="0" fontId="35" fillId="0" borderId="14" xfId="2" applyFont="1" applyBorder="1" applyAlignment="1">
      <alignment horizontal="center" vertical="center" wrapText="1"/>
    </xf>
    <xf numFmtId="167" fontId="35" fillId="0" borderId="16" xfId="2" applyNumberFormat="1" applyFont="1" applyBorder="1" applyAlignment="1">
      <alignment horizontal="right" vertical="center" wrapText="1"/>
    </xf>
    <xf numFmtId="2" fontId="35" fillId="0" borderId="0" xfId="2" applyNumberFormat="1" applyFont="1" applyAlignment="1">
      <alignment horizontal="center" vertical="center" wrapText="1"/>
    </xf>
    <xf numFmtId="0" fontId="34" fillId="0" borderId="24" xfId="2" applyFont="1" applyBorder="1" applyAlignment="1">
      <alignment horizontal="left" vertical="center" wrapText="1"/>
    </xf>
    <xf numFmtId="0" fontId="34" fillId="0" borderId="24" xfId="2" applyFont="1" applyBorder="1" applyAlignment="1">
      <alignment horizontal="center" vertical="center" wrapText="1"/>
    </xf>
    <xf numFmtId="167" fontId="34" fillId="0" borderId="27" xfId="2" applyNumberFormat="1" applyFont="1" applyBorder="1" applyAlignment="1">
      <alignment horizontal="right" vertical="center" wrapText="1"/>
    </xf>
    <xf numFmtId="2" fontId="34" fillId="0" borderId="12" xfId="2" applyNumberFormat="1" applyFont="1" applyBorder="1" applyAlignment="1">
      <alignment horizontal="center" vertical="center" wrapText="1"/>
    </xf>
    <xf numFmtId="0" fontId="31" fillId="0" borderId="13" xfId="0" applyFont="1" applyBorder="1" applyAlignment="1">
      <alignment vertical="center" wrapText="1"/>
    </xf>
    <xf numFmtId="0" fontId="23" fillId="0" borderId="1" xfId="0" applyFont="1" applyBorder="1" applyAlignment="1">
      <alignment horizontal="left" vertical="center" wrapText="1"/>
    </xf>
    <xf numFmtId="0" fontId="34" fillId="0" borderId="1" xfId="2" applyFont="1" applyBorder="1" applyAlignment="1">
      <alignment horizontal="center" vertical="center" wrapText="1"/>
    </xf>
    <xf numFmtId="0" fontId="34" fillId="0" borderId="1" xfId="2" applyFont="1" applyBorder="1" applyAlignment="1">
      <alignment horizontal="left" vertical="center" wrapText="1"/>
    </xf>
    <xf numFmtId="167" fontId="34" fillId="0" borderId="1" xfId="2" applyNumberFormat="1" applyFont="1" applyBorder="1" applyAlignment="1">
      <alignment horizontal="right" vertical="center" wrapText="1"/>
    </xf>
    <xf numFmtId="4" fontId="34" fillId="0" borderId="1" xfId="2" applyNumberFormat="1" applyFont="1" applyBorder="1" applyAlignment="1">
      <alignment horizontal="center" vertical="center" wrapText="1"/>
    </xf>
    <xf numFmtId="165" fontId="34" fillId="0" borderId="1" xfId="3" applyFont="1" applyBorder="1" applyAlignment="1">
      <alignment horizontal="left" vertical="center" wrapText="1"/>
    </xf>
    <xf numFmtId="0" fontId="35" fillId="0" borderId="1" xfId="2" applyFont="1" applyBorder="1" applyAlignment="1">
      <alignment horizontal="center" vertical="center" wrapText="1"/>
    </xf>
    <xf numFmtId="167" fontId="35" fillId="0" borderId="1" xfId="2" applyNumberFormat="1" applyFont="1" applyBorder="1" applyAlignment="1">
      <alignment horizontal="right" vertical="center" wrapText="1"/>
    </xf>
    <xf numFmtId="4" fontId="35" fillId="0" borderId="1" xfId="2" applyNumberFormat="1" applyFont="1" applyBorder="1" applyAlignment="1">
      <alignment horizontal="center" vertical="center" wrapText="1"/>
    </xf>
    <xf numFmtId="165" fontId="35" fillId="0" borderId="1" xfId="3" applyFont="1" applyBorder="1" applyAlignment="1">
      <alignment horizontal="left" vertical="center" wrapText="1"/>
    </xf>
    <xf numFmtId="0" fontId="35" fillId="0" borderId="13" xfId="0" applyFont="1" applyBorder="1" applyAlignment="1">
      <alignment vertical="center"/>
    </xf>
    <xf numFmtId="0" fontId="35" fillId="0" borderId="13" xfId="0" applyFont="1" applyBorder="1" applyAlignment="1">
      <alignment vertical="center" wrapText="1"/>
    </xf>
    <xf numFmtId="0" fontId="35" fillId="0" borderId="13" xfId="0" applyFont="1" applyBorder="1" applyAlignment="1">
      <alignment horizontal="center" vertical="center"/>
    </xf>
    <xf numFmtId="2" fontId="35" fillId="0" borderId="13" xfId="0" applyNumberFormat="1" applyFont="1" applyBorder="1" applyAlignment="1">
      <alignment vertical="center"/>
    </xf>
    <xf numFmtId="165" fontId="35" fillId="0" borderId="13" xfId="3" applyFont="1" applyBorder="1" applyAlignment="1">
      <alignment horizontal="center" vertical="center"/>
    </xf>
    <xf numFmtId="165" fontId="35" fillId="0" borderId="13" xfId="3" applyFont="1" applyBorder="1" applyAlignment="1">
      <alignment vertical="center"/>
    </xf>
    <xf numFmtId="0" fontId="35" fillId="0" borderId="1" xfId="2" applyFont="1" applyBorder="1" applyAlignment="1">
      <alignment horizontal="left" vertical="center" wrapText="1"/>
    </xf>
    <xf numFmtId="0" fontId="34" fillId="3" borderId="1" xfId="2" applyFont="1" applyFill="1" applyBorder="1" applyAlignment="1">
      <alignment horizontal="center" vertical="center" wrapText="1"/>
    </xf>
    <xf numFmtId="0" fontId="34" fillId="3" borderId="1" xfId="2" applyFont="1" applyFill="1" applyBorder="1" applyAlignment="1">
      <alignment horizontal="left" vertical="center" wrapText="1"/>
    </xf>
    <xf numFmtId="167" fontId="34" fillId="3" borderId="1" xfId="2" applyNumberFormat="1" applyFont="1" applyFill="1" applyBorder="1" applyAlignment="1">
      <alignment horizontal="right" vertical="center" wrapText="1"/>
    </xf>
    <xf numFmtId="166" fontId="34" fillId="3" borderId="1" xfId="2" applyNumberFormat="1" applyFont="1" applyFill="1" applyBorder="1" applyAlignment="1">
      <alignment horizontal="center" vertical="center" wrapText="1"/>
    </xf>
    <xf numFmtId="165" fontId="34" fillId="3" borderId="1" xfId="3" applyFont="1" applyFill="1" applyBorder="1" applyAlignment="1">
      <alignment horizontal="left" vertical="center" wrapText="1"/>
    </xf>
    <xf numFmtId="0" fontId="35" fillId="0" borderId="1" xfId="2" applyFont="1" applyBorder="1" applyAlignment="1">
      <alignment horizontal="center" vertical="center"/>
    </xf>
    <xf numFmtId="167" fontId="35" fillId="0" borderId="1" xfId="2" applyNumberFormat="1" applyFont="1" applyBorder="1" applyAlignment="1">
      <alignment horizontal="right" vertical="center"/>
    </xf>
    <xf numFmtId="0" fontId="35" fillId="0" borderId="0" xfId="2" applyFont="1" applyAlignment="1">
      <alignment vertical="center"/>
    </xf>
    <xf numFmtId="0" fontId="37" fillId="0" borderId="8" xfId="2" applyFont="1" applyBorder="1" applyAlignment="1">
      <alignment vertical="center" wrapText="1"/>
    </xf>
    <xf numFmtId="0" fontId="38" fillId="0" borderId="10" xfId="2" applyFont="1" applyBorder="1" applyAlignment="1">
      <alignment horizontal="center" vertical="center"/>
    </xf>
    <xf numFmtId="0" fontId="38" fillId="0" borderId="10" xfId="2" applyFont="1" applyBorder="1" applyAlignment="1">
      <alignment vertical="center"/>
    </xf>
    <xf numFmtId="165" fontId="38" fillId="0" borderId="10" xfId="3" applyFont="1" applyBorder="1" applyAlignment="1">
      <alignment vertical="center"/>
    </xf>
    <xf numFmtId="0" fontId="7" fillId="0" borderId="0" xfId="0" applyFont="1" applyAlignment="1">
      <alignment wrapText="1"/>
    </xf>
    <xf numFmtId="0" fontId="23" fillId="0" borderId="1" xfId="0" applyFont="1" applyBorder="1" applyAlignment="1">
      <alignment horizontal="center" vertical="center" wrapText="1"/>
    </xf>
    <xf numFmtId="167" fontId="23" fillId="0" borderId="1" xfId="0" applyNumberFormat="1" applyFont="1" applyBorder="1" applyAlignment="1">
      <alignment horizontal="center" vertical="center" wrapText="1"/>
    </xf>
    <xf numFmtId="2" fontId="23" fillId="0" borderId="1" xfId="0" applyNumberFormat="1" applyFont="1" applyBorder="1" applyAlignment="1">
      <alignment horizontal="center" vertical="center" wrapText="1"/>
    </xf>
    <xf numFmtId="0" fontId="39" fillId="0" borderId="0" xfId="0" applyFont="1" applyAlignment="1">
      <alignment wrapText="1"/>
    </xf>
    <xf numFmtId="0" fontId="23" fillId="4" borderId="13" xfId="0" applyFont="1" applyFill="1" applyBorder="1" applyAlignment="1">
      <alignment horizontal="center" vertical="center"/>
    </xf>
    <xf numFmtId="0" fontId="23" fillId="4" borderId="13" xfId="0" applyFont="1" applyFill="1" applyBorder="1" applyAlignment="1">
      <alignment vertical="center" wrapText="1"/>
    </xf>
    <xf numFmtId="2" fontId="23" fillId="4" borderId="13" xfId="0" applyNumberFormat="1" applyFont="1" applyFill="1" applyBorder="1" applyAlignment="1">
      <alignment horizontal="center" vertical="center"/>
    </xf>
    <xf numFmtId="165" fontId="23" fillId="4" borderId="13" xfId="3" applyFont="1" applyFill="1" applyBorder="1" applyAlignment="1">
      <alignment vertical="center"/>
    </xf>
    <xf numFmtId="165" fontId="23" fillId="4" borderId="13" xfId="3" applyFont="1" applyFill="1" applyBorder="1" applyAlignment="1">
      <alignment horizontal="center" vertical="center"/>
    </xf>
    <xf numFmtId="167" fontId="23" fillId="0" borderId="1" xfId="2" applyNumberFormat="1" applyFont="1" applyBorder="1" applyAlignment="1">
      <alignment horizontal="right" vertical="center" wrapText="1"/>
    </xf>
    <xf numFmtId="0" fontId="38" fillId="0" borderId="13" xfId="0" applyFont="1" applyBorder="1" applyAlignment="1">
      <alignment vertical="center" wrapText="1"/>
    </xf>
    <xf numFmtId="165" fontId="23" fillId="0" borderId="8" xfId="3" applyFont="1" applyBorder="1" applyAlignment="1">
      <alignment horizontal="center" vertical="center" wrapText="1"/>
    </xf>
    <xf numFmtId="165" fontId="23" fillId="0" borderId="30" xfId="3" applyFont="1" applyBorder="1" applyAlignment="1">
      <alignment horizontal="left" vertical="center" wrapText="1"/>
    </xf>
    <xf numFmtId="165" fontId="23" fillId="0" borderId="17" xfId="3" applyFont="1" applyBorder="1" applyAlignment="1">
      <alignment horizontal="left" vertical="center" wrapText="1"/>
    </xf>
    <xf numFmtId="165" fontId="1" fillId="0" borderId="0" xfId="3" applyFont="1" applyAlignment="1">
      <alignment vertical="center"/>
    </xf>
    <xf numFmtId="165" fontId="1" fillId="0" borderId="0" xfId="3" applyFont="1" applyAlignment="1">
      <alignment horizontal="center" vertical="center"/>
    </xf>
    <xf numFmtId="165" fontId="5" fillId="0" borderId="0" xfId="2" applyNumberFormat="1" applyFont="1" applyAlignment="1">
      <alignment horizontal="center" vertical="center" wrapText="1"/>
    </xf>
    <xf numFmtId="165" fontId="20" fillId="0" borderId="1" xfId="2" applyNumberFormat="1" applyFont="1" applyBorder="1" applyAlignment="1">
      <alignment horizontal="center" vertical="center" wrapText="1"/>
    </xf>
    <xf numFmtId="165" fontId="27" fillId="6" borderId="1" xfId="2" applyNumberFormat="1" applyFont="1" applyFill="1" applyBorder="1" applyAlignment="1">
      <alignment horizontal="center" vertical="center" wrapText="1"/>
    </xf>
    <xf numFmtId="165" fontId="21" fillId="0" borderId="1" xfId="2" applyNumberFormat="1" applyFont="1" applyBorder="1" applyAlignment="1">
      <alignment horizontal="center" vertical="center" wrapText="1"/>
    </xf>
    <xf numFmtId="165" fontId="21" fillId="0" borderId="0" xfId="2" applyNumberFormat="1" applyFont="1" applyAlignment="1">
      <alignment horizontal="center" vertical="center" wrapText="1"/>
    </xf>
    <xf numFmtId="165" fontId="21" fillId="5" borderId="30" xfId="3" applyFont="1" applyFill="1" applyBorder="1" applyAlignment="1">
      <alignment horizontal="center" vertical="center"/>
    </xf>
    <xf numFmtId="165" fontId="21" fillId="0" borderId="29" xfId="3" applyFont="1" applyBorder="1" applyAlignment="1">
      <alignment horizontal="center" vertical="center"/>
    </xf>
    <xf numFmtId="165" fontId="20" fillId="3" borderId="1" xfId="2" applyNumberFormat="1" applyFont="1" applyFill="1" applyBorder="1" applyAlignment="1">
      <alignment horizontal="center" vertical="center" wrapText="1"/>
    </xf>
    <xf numFmtId="165" fontId="23" fillId="0" borderId="10" xfId="2" applyNumberFormat="1" applyFont="1" applyBorder="1" applyAlignment="1">
      <alignment horizontal="center" vertical="center"/>
    </xf>
    <xf numFmtId="165" fontId="20" fillId="3" borderId="22" xfId="2" applyNumberFormat="1" applyFont="1" applyFill="1" applyBorder="1" applyAlignment="1">
      <alignment horizontal="center" vertical="center"/>
    </xf>
    <xf numFmtId="165" fontId="21" fillId="0" borderId="14" xfId="2" applyNumberFormat="1" applyFont="1" applyBorder="1" applyAlignment="1">
      <alignment horizontal="center" vertical="center" wrapText="1"/>
    </xf>
    <xf numFmtId="165" fontId="35" fillId="0" borderId="23" xfId="2" applyNumberFormat="1" applyFont="1" applyBorder="1" applyAlignment="1">
      <alignment horizontal="center" vertical="center" wrapText="1"/>
    </xf>
    <xf numFmtId="165" fontId="35" fillId="0" borderId="14" xfId="2" applyNumberFormat="1" applyFont="1" applyBorder="1" applyAlignment="1">
      <alignment horizontal="center" vertical="center" wrapText="1"/>
    </xf>
    <xf numFmtId="165" fontId="34" fillId="0" borderId="24" xfId="2" applyNumberFormat="1" applyFont="1" applyBorder="1" applyAlignment="1">
      <alignment horizontal="center" vertical="center" wrapText="1"/>
    </xf>
    <xf numFmtId="165" fontId="3" fillId="0" borderId="0" xfId="2" applyNumberFormat="1" applyAlignment="1">
      <alignment horizontal="center" vertical="center"/>
    </xf>
    <xf numFmtId="0" fontId="20" fillId="0" borderId="5" xfId="2" applyFont="1" applyBorder="1" applyAlignment="1">
      <alignment horizontal="left" vertical="center" wrapText="1"/>
    </xf>
    <xf numFmtId="167" fontId="21" fillId="0" borderId="5" xfId="2" applyNumberFormat="1" applyFont="1" applyBorder="1" applyAlignment="1">
      <alignment horizontal="right" vertical="center" wrapText="1"/>
    </xf>
    <xf numFmtId="2" fontId="21" fillId="0" borderId="5" xfId="2" applyNumberFormat="1" applyFont="1" applyBorder="1" applyAlignment="1">
      <alignment horizontal="center" vertical="center" wrapText="1"/>
    </xf>
    <xf numFmtId="165" fontId="21" fillId="0" borderId="5" xfId="3" applyFont="1" applyBorder="1" applyAlignment="1">
      <alignment horizontal="center" vertical="center" wrapText="1"/>
    </xf>
    <xf numFmtId="165" fontId="13" fillId="0" borderId="0" xfId="0" applyNumberFormat="1" applyFont="1" applyAlignment="1">
      <alignment vertical="center"/>
    </xf>
    <xf numFmtId="165" fontId="23" fillId="0" borderId="13" xfId="3" applyFont="1" applyBorder="1" applyAlignment="1"/>
    <xf numFmtId="0" fontId="36" fillId="0" borderId="13" xfId="0" applyFont="1" applyBorder="1" applyAlignment="1">
      <alignment vertical="center" wrapText="1"/>
    </xf>
    <xf numFmtId="0" fontId="20" fillId="0" borderId="21" xfId="2" applyFont="1" applyBorder="1" applyAlignment="1">
      <alignment horizontal="left"/>
    </xf>
    <xf numFmtId="0" fontId="23" fillId="0" borderId="21" xfId="2" applyFont="1" applyBorder="1" applyAlignment="1">
      <alignment horizontal="left"/>
    </xf>
    <xf numFmtId="0" fontId="20" fillId="0" borderId="8" xfId="2" applyFont="1" applyBorder="1" applyAlignment="1">
      <alignment horizontal="center" wrapText="1"/>
    </xf>
    <xf numFmtId="0" fontId="20" fillId="0" borderId="10" xfId="2" applyFont="1" applyBorder="1" applyAlignment="1">
      <alignment horizontal="center" wrapText="1"/>
    </xf>
    <xf numFmtId="0" fontId="20" fillId="0" borderId="6" xfId="2" applyFont="1" applyBorder="1" applyAlignment="1">
      <alignment horizontal="left" wrapText="1"/>
    </xf>
    <xf numFmtId="0" fontId="20" fillId="0" borderId="7" xfId="2" applyFont="1" applyBorder="1" applyAlignment="1">
      <alignment horizontal="left" wrapText="1"/>
    </xf>
    <xf numFmtId="0" fontId="20" fillId="0" borderId="8" xfId="2" applyFont="1" applyBorder="1" applyAlignment="1">
      <alignment horizontal="left"/>
    </xf>
    <xf numFmtId="0" fontId="20" fillId="0" borderId="10" xfId="2" applyFont="1" applyBorder="1" applyAlignment="1">
      <alignment horizontal="left"/>
    </xf>
    <xf numFmtId="0" fontId="25" fillId="0" borderId="15" xfId="0" applyFont="1" applyBorder="1" applyAlignment="1">
      <alignment horizontal="center" vertical="center"/>
    </xf>
    <xf numFmtId="0" fontId="25"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center" vertical="center" wrapText="1"/>
    </xf>
    <xf numFmtId="0" fontId="23" fillId="0" borderId="0" xfId="0" applyFont="1" applyAlignment="1">
      <alignment vertical="center"/>
    </xf>
    <xf numFmtId="0" fontId="23" fillId="0" borderId="30"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2" fontId="23" fillId="0" borderId="30" xfId="0" applyNumberFormat="1" applyFont="1" applyBorder="1" applyAlignment="1">
      <alignment horizontal="center" vertical="center"/>
    </xf>
    <xf numFmtId="2" fontId="23" fillId="0" borderId="16" xfId="0" applyNumberFormat="1" applyFont="1" applyBorder="1" applyAlignment="1">
      <alignment horizontal="center" vertical="center"/>
    </xf>
    <xf numFmtId="2" fontId="23" fillId="0" borderId="17" xfId="0" applyNumberFormat="1" applyFont="1" applyBorder="1" applyAlignment="1">
      <alignment horizontal="center" vertical="center"/>
    </xf>
    <xf numFmtId="165" fontId="23" fillId="0" borderId="30" xfId="3" applyFont="1" applyBorder="1" applyAlignment="1">
      <alignment horizontal="center" vertical="center"/>
    </xf>
    <xf numFmtId="165" fontId="23" fillId="0" borderId="16" xfId="3" applyFont="1" applyBorder="1" applyAlignment="1">
      <alignment horizontal="center" vertical="center"/>
    </xf>
    <xf numFmtId="165" fontId="23" fillId="0" borderId="17" xfId="3" applyFont="1" applyBorder="1" applyAlignment="1">
      <alignment horizontal="center" vertical="center"/>
    </xf>
    <xf numFmtId="0" fontId="26" fillId="0" borderId="8" xfId="2" applyFont="1" applyBorder="1" applyAlignment="1">
      <alignment horizontal="left" vertical="center" wrapText="1"/>
    </xf>
    <xf numFmtId="0" fontId="23" fillId="0" borderId="10" xfId="2" applyFont="1" applyBorder="1" applyAlignment="1">
      <alignment vertical="center"/>
    </xf>
    <xf numFmtId="0" fontId="23" fillId="0" borderId="9" xfId="2" applyFont="1" applyBorder="1" applyAlignment="1">
      <alignment vertical="center"/>
    </xf>
    <xf numFmtId="0" fontId="20" fillId="0" borderId="13" xfId="0" applyFont="1" applyBorder="1" applyAlignment="1">
      <alignment horizontal="center" vertical="center" wrapText="1"/>
    </xf>
    <xf numFmtId="0" fontId="21" fillId="0" borderId="13" xfId="0" applyFont="1" applyBorder="1" applyAlignment="1">
      <alignment horizontal="center" vertical="center"/>
    </xf>
    <xf numFmtId="0" fontId="20" fillId="0" borderId="15" xfId="0" applyFont="1" applyBorder="1" applyAlignment="1">
      <alignment horizontal="center" vertical="center" wrapText="1"/>
    </xf>
    <xf numFmtId="0" fontId="20" fillId="0" borderId="19" xfId="0" applyFont="1" applyBorder="1" applyAlignment="1">
      <alignment horizontal="center" vertical="center" wrapText="1"/>
    </xf>
  </cellXfs>
  <cellStyles count="10">
    <cellStyle name="Comma" xfId="3" builtinId="3"/>
    <cellStyle name="Comma 10 2" xfId="5" xr:uid="{EEB19921-E98B-400F-9B28-80718969EACE}"/>
    <cellStyle name="Comma 2" xfId="8" xr:uid="{977DB7C6-79CA-4F3C-B01F-F763A7B5B448}"/>
    <cellStyle name="Comma 4 5" xfId="6" xr:uid="{7BF66480-A994-4CBA-AFF8-41EF53A21623}"/>
    <cellStyle name="Normal" xfId="0" builtinId="0"/>
    <cellStyle name="Normal 10" xfId="4" xr:uid="{4C67E017-83D9-4BC9-B501-8242178D4F0D}"/>
    <cellStyle name="Normal 2" xfId="1" xr:uid="{00000000-0005-0000-0000-000001000000}"/>
    <cellStyle name="Normal 3" xfId="2" xr:uid="{6F966DAC-B506-4087-BE0B-6D2D357FDA18}"/>
    <cellStyle name="Normal 3 2" xfId="9" xr:uid="{BD27F133-65C4-4893-B288-14C5C3FA8AA7}"/>
    <cellStyle name="Normal 4" xfId="7" xr:uid="{7509D763-CD28-444F-A423-A91E4571A3BD}"/>
  </cellStyles>
  <dxfs count="19">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s>
  <tableStyles count="0" defaultTableStyle="TableStyleMedium2" defaultPivotStyle="PivotStyleLight16"/>
  <colors>
    <mruColors>
      <color rgb="FF009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8</xdr:col>
      <xdr:colOff>206459</xdr:colOff>
      <xdr:row>376</xdr:row>
      <xdr:rowOff>834606</xdr:rowOff>
    </xdr:from>
    <xdr:to>
      <xdr:col>12</xdr:col>
      <xdr:colOff>248369</xdr:colOff>
      <xdr:row>377</xdr:row>
      <xdr:rowOff>2952506</xdr:rowOff>
    </xdr:to>
    <xdr:pic>
      <xdr:nvPicPr>
        <xdr:cNvPr id="3" name="Picture 2">
          <a:extLst>
            <a:ext uri="{FF2B5EF4-FFF2-40B4-BE49-F238E27FC236}">
              <a16:creationId xmlns:a16="http://schemas.microsoft.com/office/drawing/2014/main" id="{C2171517-DCB1-9E25-00C2-B7F36E270521}"/>
            </a:ext>
          </a:extLst>
        </xdr:cNvPr>
        <xdr:cNvPicPr>
          <a:picLocks noChangeAspect="1"/>
        </xdr:cNvPicPr>
      </xdr:nvPicPr>
      <xdr:blipFill>
        <a:blip xmlns:r="http://schemas.openxmlformats.org/officeDocument/2006/relationships" r:embed="rId1"/>
        <a:stretch>
          <a:fillRect/>
        </a:stretch>
      </xdr:blipFill>
      <xdr:spPr>
        <a:xfrm>
          <a:off x="10831327" y="127225964"/>
          <a:ext cx="2992216" cy="3984397"/>
        </a:xfrm>
        <a:prstGeom prst="rect">
          <a:avLst/>
        </a:prstGeom>
      </xdr:spPr>
    </xdr:pic>
    <xdr:clientData/>
  </xdr:twoCellAnchor>
  <xdr:twoCellAnchor editAs="oneCell">
    <xdr:from>
      <xdr:col>12</xdr:col>
      <xdr:colOff>278192</xdr:colOff>
      <xdr:row>377</xdr:row>
      <xdr:rowOff>1016000</xdr:rowOff>
    </xdr:from>
    <xdr:to>
      <xdr:col>15</xdr:col>
      <xdr:colOff>592652</xdr:colOff>
      <xdr:row>377</xdr:row>
      <xdr:rowOff>2778095</xdr:rowOff>
    </xdr:to>
    <xdr:pic>
      <xdr:nvPicPr>
        <xdr:cNvPr id="5" name="Picture 4">
          <a:extLst>
            <a:ext uri="{FF2B5EF4-FFF2-40B4-BE49-F238E27FC236}">
              <a16:creationId xmlns:a16="http://schemas.microsoft.com/office/drawing/2014/main" id="{590283D3-291B-08D2-4596-90AE6305FA0A}"/>
            </a:ext>
          </a:extLst>
        </xdr:cNvPr>
        <xdr:cNvPicPr>
          <a:picLocks noChangeAspect="1"/>
        </xdr:cNvPicPr>
      </xdr:nvPicPr>
      <xdr:blipFill>
        <a:blip xmlns:r="http://schemas.openxmlformats.org/officeDocument/2006/relationships" r:embed="rId2"/>
        <a:stretch>
          <a:fillRect/>
        </a:stretch>
      </xdr:blipFill>
      <xdr:spPr>
        <a:xfrm>
          <a:off x="13861144" y="131027714"/>
          <a:ext cx="2199352" cy="1765905"/>
        </a:xfrm>
        <a:prstGeom prst="rect">
          <a:avLst/>
        </a:prstGeom>
      </xdr:spPr>
    </xdr:pic>
    <xdr:clientData/>
  </xdr:twoCellAnchor>
  <xdr:twoCellAnchor editAs="oneCell">
    <xdr:from>
      <xdr:col>8</xdr:col>
      <xdr:colOff>199019</xdr:colOff>
      <xdr:row>198</xdr:row>
      <xdr:rowOff>572996</xdr:rowOff>
    </xdr:from>
    <xdr:to>
      <xdr:col>11</xdr:col>
      <xdr:colOff>245232</xdr:colOff>
      <xdr:row>200</xdr:row>
      <xdr:rowOff>592894</xdr:rowOff>
    </xdr:to>
    <xdr:pic>
      <xdr:nvPicPr>
        <xdr:cNvPr id="11" name="Picture 10">
          <a:extLst>
            <a:ext uri="{FF2B5EF4-FFF2-40B4-BE49-F238E27FC236}">
              <a16:creationId xmlns:a16="http://schemas.microsoft.com/office/drawing/2014/main" id="{8C45DBE2-F23B-4BEA-AF9A-C9118EA23298}"/>
            </a:ext>
          </a:extLst>
        </xdr:cNvPr>
        <xdr:cNvPicPr>
          <a:picLocks noChangeAspect="1"/>
        </xdr:cNvPicPr>
      </xdr:nvPicPr>
      <xdr:blipFill>
        <a:blip xmlns:r="http://schemas.openxmlformats.org/officeDocument/2006/relationships" r:embed="rId3"/>
        <a:stretch>
          <a:fillRect/>
        </a:stretch>
      </xdr:blipFill>
      <xdr:spPr>
        <a:xfrm>
          <a:off x="10843207" y="78987559"/>
          <a:ext cx="2375552" cy="3168863"/>
        </a:xfrm>
        <a:prstGeom prst="rect">
          <a:avLst/>
        </a:prstGeom>
      </xdr:spPr>
    </xdr:pic>
    <xdr:clientData/>
  </xdr:twoCellAnchor>
  <xdr:twoCellAnchor editAs="oneCell">
    <xdr:from>
      <xdr:col>8</xdr:col>
      <xdr:colOff>520095</xdr:colOff>
      <xdr:row>125</xdr:row>
      <xdr:rowOff>169333</xdr:rowOff>
    </xdr:from>
    <xdr:to>
      <xdr:col>19</xdr:col>
      <xdr:colOff>57724</xdr:colOff>
      <xdr:row>129</xdr:row>
      <xdr:rowOff>834571</xdr:rowOff>
    </xdr:to>
    <xdr:pic>
      <xdr:nvPicPr>
        <xdr:cNvPr id="12" name="Picture 11">
          <a:extLst>
            <a:ext uri="{FF2B5EF4-FFF2-40B4-BE49-F238E27FC236}">
              <a16:creationId xmlns:a16="http://schemas.microsoft.com/office/drawing/2014/main" id="{6D05B7BB-9081-ADDB-40EA-9D9A179821A3}"/>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8955" b="29074"/>
        <a:stretch>
          <a:fillRect/>
        </a:stretch>
      </xdr:blipFill>
      <xdr:spPr bwMode="auto">
        <a:xfrm>
          <a:off x="11139714" y="46155428"/>
          <a:ext cx="6842034" cy="6362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146261</xdr:colOff>
      <xdr:row>235</xdr:row>
      <xdr:rowOff>154781</xdr:rowOff>
    </xdr:from>
    <xdr:to>
      <xdr:col>10</xdr:col>
      <xdr:colOff>551785</xdr:colOff>
      <xdr:row>240</xdr:row>
      <xdr:rowOff>606184</xdr:rowOff>
    </xdr:to>
    <xdr:pic>
      <xdr:nvPicPr>
        <xdr:cNvPr id="13" name="Picture 12">
          <a:extLst>
            <a:ext uri="{FF2B5EF4-FFF2-40B4-BE49-F238E27FC236}">
              <a16:creationId xmlns:a16="http://schemas.microsoft.com/office/drawing/2014/main" id="{BDC2B1C8-56C8-4B7F-A433-2A79464C2032}"/>
            </a:ext>
          </a:extLst>
        </xdr:cNvPr>
        <xdr:cNvPicPr>
          <a:picLocks noChangeAspect="1"/>
        </xdr:cNvPicPr>
      </xdr:nvPicPr>
      <xdr:blipFill rotWithShape="1">
        <a:blip xmlns:r="http://schemas.openxmlformats.org/officeDocument/2006/relationships" r:embed="rId5"/>
        <a:srcRect r="56173"/>
        <a:stretch>
          <a:fillRect/>
        </a:stretch>
      </xdr:blipFill>
      <xdr:spPr>
        <a:xfrm>
          <a:off x="10790449" y="96095344"/>
          <a:ext cx="2131930" cy="3523214"/>
        </a:xfrm>
        <a:prstGeom prst="rect">
          <a:avLst/>
        </a:prstGeom>
      </xdr:spPr>
    </xdr:pic>
    <xdr:clientData/>
  </xdr:twoCellAnchor>
  <xdr:twoCellAnchor editAs="oneCell">
    <xdr:from>
      <xdr:col>8</xdr:col>
      <xdr:colOff>108856</xdr:colOff>
      <xdr:row>241</xdr:row>
      <xdr:rowOff>157238</xdr:rowOff>
    </xdr:from>
    <xdr:to>
      <xdr:col>11</xdr:col>
      <xdr:colOff>552242</xdr:colOff>
      <xdr:row>241</xdr:row>
      <xdr:rowOff>3241523</xdr:rowOff>
    </xdr:to>
    <xdr:pic>
      <xdr:nvPicPr>
        <xdr:cNvPr id="14" name="Picture 13">
          <a:extLst>
            <a:ext uri="{FF2B5EF4-FFF2-40B4-BE49-F238E27FC236}">
              <a16:creationId xmlns:a16="http://schemas.microsoft.com/office/drawing/2014/main" id="{D09FDEAC-044F-426A-B3DB-5F22CE6579CD}"/>
            </a:ext>
          </a:extLst>
        </xdr:cNvPr>
        <xdr:cNvPicPr>
          <a:picLocks noChangeAspect="1"/>
        </xdr:cNvPicPr>
      </xdr:nvPicPr>
      <xdr:blipFill>
        <a:blip xmlns:r="http://schemas.openxmlformats.org/officeDocument/2006/relationships" r:embed="rId5"/>
        <a:stretch>
          <a:fillRect/>
        </a:stretch>
      </xdr:blipFill>
      <xdr:spPr>
        <a:xfrm>
          <a:off x="10728475" y="98999524"/>
          <a:ext cx="2780913" cy="3084285"/>
        </a:xfrm>
        <a:prstGeom prst="rect">
          <a:avLst/>
        </a:prstGeom>
      </xdr:spPr>
    </xdr:pic>
    <xdr:clientData/>
  </xdr:twoCellAnchor>
  <xdr:twoCellAnchor editAs="oneCell">
    <xdr:from>
      <xdr:col>8</xdr:col>
      <xdr:colOff>226786</xdr:colOff>
      <xdr:row>220</xdr:row>
      <xdr:rowOff>-1</xdr:rowOff>
    </xdr:from>
    <xdr:to>
      <xdr:col>12</xdr:col>
      <xdr:colOff>75595</xdr:colOff>
      <xdr:row>222</xdr:row>
      <xdr:rowOff>434767</xdr:rowOff>
    </xdr:to>
    <xdr:pic>
      <xdr:nvPicPr>
        <xdr:cNvPr id="2" name="Picture 1">
          <a:extLst>
            <a:ext uri="{FF2B5EF4-FFF2-40B4-BE49-F238E27FC236}">
              <a16:creationId xmlns:a16="http://schemas.microsoft.com/office/drawing/2014/main" id="{3EE866C1-4497-462A-AB46-C7C717FD11F9}"/>
            </a:ext>
          </a:extLst>
        </xdr:cNvPr>
        <xdr:cNvPicPr>
          <a:picLocks noChangeAspect="1"/>
        </xdr:cNvPicPr>
      </xdr:nvPicPr>
      <xdr:blipFill rotWithShape="1">
        <a:blip xmlns:r="http://schemas.openxmlformats.org/officeDocument/2006/relationships" r:embed="rId6"/>
        <a:srcRect r="6963"/>
        <a:stretch>
          <a:fillRect/>
        </a:stretch>
      </xdr:blipFill>
      <xdr:spPr>
        <a:xfrm>
          <a:off x="10870596" y="90018809"/>
          <a:ext cx="2797023" cy="2831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160020</xdr:colOff>
      <xdr:row>49</xdr:row>
      <xdr:rowOff>2305050</xdr:rowOff>
    </xdr:from>
    <xdr:to>
      <xdr:col>9</xdr:col>
      <xdr:colOff>534712</xdr:colOff>
      <xdr:row>49</xdr:row>
      <xdr:rowOff>4267200</xdr:rowOff>
    </xdr:to>
    <xdr:pic>
      <xdr:nvPicPr>
        <xdr:cNvPr id="2" name="Picture 1">
          <a:extLst>
            <a:ext uri="{FF2B5EF4-FFF2-40B4-BE49-F238E27FC236}">
              <a16:creationId xmlns:a16="http://schemas.microsoft.com/office/drawing/2014/main" id="{D85B974C-5EEA-4263-B3D4-C0537C8CACE5}"/>
            </a:ext>
          </a:extLst>
        </xdr:cNvPr>
        <xdr:cNvPicPr>
          <a:picLocks noChangeAspect="1"/>
        </xdr:cNvPicPr>
      </xdr:nvPicPr>
      <xdr:blipFill>
        <a:blip xmlns:r="http://schemas.openxmlformats.org/officeDocument/2006/relationships" r:embed="rId1"/>
        <a:stretch>
          <a:fillRect/>
        </a:stretch>
      </xdr:blipFill>
      <xdr:spPr>
        <a:xfrm>
          <a:off x="8008620" y="28822650"/>
          <a:ext cx="1769152" cy="1962150"/>
        </a:xfrm>
        <a:prstGeom prst="rect">
          <a:avLst/>
        </a:prstGeom>
      </xdr:spPr>
    </xdr:pic>
    <xdr:clientData/>
  </xdr:twoCellAnchor>
  <xdr:twoCellAnchor editAs="oneCell">
    <xdr:from>
      <xdr:col>7</xdr:col>
      <xdr:colOff>0</xdr:colOff>
      <xdr:row>16</xdr:row>
      <xdr:rowOff>0</xdr:rowOff>
    </xdr:from>
    <xdr:to>
      <xdr:col>10</xdr:col>
      <xdr:colOff>396825</xdr:colOff>
      <xdr:row>16</xdr:row>
      <xdr:rowOff>3180534</xdr:rowOff>
    </xdr:to>
    <xdr:pic>
      <xdr:nvPicPr>
        <xdr:cNvPr id="3" name="Picture 2">
          <a:extLst>
            <a:ext uri="{FF2B5EF4-FFF2-40B4-BE49-F238E27FC236}">
              <a16:creationId xmlns:a16="http://schemas.microsoft.com/office/drawing/2014/main" id="{E49A94C6-42B8-4598-9291-D9E24232DAC0}"/>
            </a:ext>
          </a:extLst>
        </xdr:cNvPr>
        <xdr:cNvPicPr>
          <a:picLocks noChangeAspect="1"/>
        </xdr:cNvPicPr>
      </xdr:nvPicPr>
      <xdr:blipFill>
        <a:blip xmlns:r="http://schemas.openxmlformats.org/officeDocument/2006/relationships" r:embed="rId2"/>
        <a:stretch>
          <a:fillRect/>
        </a:stretch>
      </xdr:blipFill>
      <xdr:spPr>
        <a:xfrm>
          <a:off x="7848600" y="7284720"/>
          <a:ext cx="2389455" cy="3184344"/>
        </a:xfrm>
        <a:prstGeom prst="rect">
          <a:avLst/>
        </a:prstGeom>
      </xdr:spPr>
    </xdr:pic>
    <xdr:clientData/>
  </xdr:twoCellAnchor>
  <xdr:twoCellAnchor editAs="oneCell">
    <xdr:from>
      <xdr:col>7</xdr:col>
      <xdr:colOff>228600</xdr:colOff>
      <xdr:row>48</xdr:row>
      <xdr:rowOff>373380</xdr:rowOff>
    </xdr:from>
    <xdr:to>
      <xdr:col>9</xdr:col>
      <xdr:colOff>15240</xdr:colOff>
      <xdr:row>48</xdr:row>
      <xdr:rowOff>2308543</xdr:rowOff>
    </xdr:to>
    <xdr:pic>
      <xdr:nvPicPr>
        <xdr:cNvPr id="4" name="Picture 3">
          <a:extLst>
            <a:ext uri="{FF2B5EF4-FFF2-40B4-BE49-F238E27FC236}">
              <a16:creationId xmlns:a16="http://schemas.microsoft.com/office/drawing/2014/main" id="{1F8BCEF4-E20A-48A3-8E12-9F9897912C97}"/>
            </a:ext>
          </a:extLst>
        </xdr:cNvPr>
        <xdr:cNvPicPr>
          <a:picLocks noChangeAspect="1"/>
        </xdr:cNvPicPr>
      </xdr:nvPicPr>
      <xdr:blipFill rotWithShape="1">
        <a:blip xmlns:r="http://schemas.openxmlformats.org/officeDocument/2006/relationships" r:embed="rId1"/>
        <a:srcRect r="56173"/>
        <a:stretch>
          <a:fillRect/>
        </a:stretch>
      </xdr:blipFill>
      <xdr:spPr>
        <a:xfrm>
          <a:off x="8077200" y="22692360"/>
          <a:ext cx="1173480" cy="19313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50</xdr:row>
      <xdr:rowOff>0</xdr:rowOff>
    </xdr:from>
    <xdr:to>
      <xdr:col>7</xdr:col>
      <xdr:colOff>550545</xdr:colOff>
      <xdr:row>50</xdr:row>
      <xdr:rowOff>914400</xdr:rowOff>
    </xdr:to>
    <xdr:pic>
      <xdr:nvPicPr>
        <xdr:cNvPr id="2" name="Picture 1">
          <a:extLst>
            <a:ext uri="{FF2B5EF4-FFF2-40B4-BE49-F238E27FC236}">
              <a16:creationId xmlns:a16="http://schemas.microsoft.com/office/drawing/2014/main" id="{51EEB8EC-BEE7-4785-9CC7-5D31CC9D405B}"/>
            </a:ext>
          </a:extLst>
        </xdr:cNvPr>
        <xdr:cNvPicPr>
          <a:picLocks noChangeAspect="1"/>
        </xdr:cNvPicPr>
      </xdr:nvPicPr>
      <xdr:blipFill>
        <a:blip xmlns:r="http://schemas.openxmlformats.org/officeDocument/2006/relationships" r:embed="rId1"/>
        <a:stretch>
          <a:fillRect/>
        </a:stretch>
      </xdr:blipFill>
      <xdr:spPr>
        <a:xfrm>
          <a:off x="6715125" y="19497675"/>
          <a:ext cx="1343025" cy="1104900"/>
        </a:xfrm>
        <a:prstGeom prst="rect">
          <a:avLst/>
        </a:prstGeom>
      </xdr:spPr>
    </xdr:pic>
    <xdr:clientData/>
  </xdr:twoCellAnchor>
  <xdr:twoCellAnchor editAs="oneCell">
    <xdr:from>
      <xdr:col>6</xdr:col>
      <xdr:colOff>0</xdr:colOff>
      <xdr:row>49</xdr:row>
      <xdr:rowOff>0</xdr:rowOff>
    </xdr:from>
    <xdr:to>
      <xdr:col>7</xdr:col>
      <xdr:colOff>361527</xdr:colOff>
      <xdr:row>49</xdr:row>
      <xdr:rowOff>1923733</xdr:rowOff>
    </xdr:to>
    <xdr:pic>
      <xdr:nvPicPr>
        <xdr:cNvPr id="3" name="Picture 2">
          <a:extLst>
            <a:ext uri="{FF2B5EF4-FFF2-40B4-BE49-F238E27FC236}">
              <a16:creationId xmlns:a16="http://schemas.microsoft.com/office/drawing/2014/main" id="{DA958D91-2314-4A17-8BF8-23AFFC5C6B4E}"/>
            </a:ext>
          </a:extLst>
        </xdr:cNvPr>
        <xdr:cNvPicPr>
          <a:picLocks noChangeAspect="1"/>
        </xdr:cNvPicPr>
      </xdr:nvPicPr>
      <xdr:blipFill rotWithShape="1">
        <a:blip xmlns:r="http://schemas.openxmlformats.org/officeDocument/2006/relationships" r:embed="rId1"/>
        <a:srcRect r="56173"/>
        <a:stretch>
          <a:fillRect/>
        </a:stretch>
      </xdr:blipFill>
      <xdr:spPr>
        <a:xfrm>
          <a:off x="6908800" y="19532600"/>
          <a:ext cx="1173480" cy="1931353"/>
        </a:xfrm>
        <a:prstGeom prst="rect">
          <a:avLst/>
        </a:prstGeom>
      </xdr:spPr>
    </xdr:pic>
    <xdr:clientData/>
  </xdr:twoCellAnchor>
  <xdr:twoCellAnchor editAs="oneCell">
    <xdr:from>
      <xdr:col>6</xdr:col>
      <xdr:colOff>0</xdr:colOff>
      <xdr:row>16</xdr:row>
      <xdr:rowOff>0</xdr:rowOff>
    </xdr:from>
    <xdr:to>
      <xdr:col>9</xdr:col>
      <xdr:colOff>399788</xdr:colOff>
      <xdr:row>16</xdr:row>
      <xdr:rowOff>3184344</xdr:rowOff>
    </xdr:to>
    <xdr:pic>
      <xdr:nvPicPr>
        <xdr:cNvPr id="4" name="Picture 3">
          <a:extLst>
            <a:ext uri="{FF2B5EF4-FFF2-40B4-BE49-F238E27FC236}">
              <a16:creationId xmlns:a16="http://schemas.microsoft.com/office/drawing/2014/main" id="{0BCA3C60-95AA-4573-9D20-B3C753347CB3}"/>
            </a:ext>
          </a:extLst>
        </xdr:cNvPr>
        <xdr:cNvPicPr>
          <a:picLocks noChangeAspect="1"/>
        </xdr:cNvPicPr>
      </xdr:nvPicPr>
      <xdr:blipFill>
        <a:blip xmlns:r="http://schemas.openxmlformats.org/officeDocument/2006/relationships" r:embed="rId2"/>
        <a:stretch>
          <a:fillRect/>
        </a:stretch>
      </xdr:blipFill>
      <xdr:spPr>
        <a:xfrm>
          <a:off x="6908800" y="6544733"/>
          <a:ext cx="2389455" cy="31843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51</xdr:row>
      <xdr:rowOff>0</xdr:rowOff>
    </xdr:from>
    <xdr:to>
      <xdr:col>10</xdr:col>
      <xdr:colOff>517541</xdr:colOff>
      <xdr:row>51</xdr:row>
      <xdr:rowOff>2034540</xdr:rowOff>
    </xdr:to>
    <xdr:pic>
      <xdr:nvPicPr>
        <xdr:cNvPr id="2" name="Picture 1">
          <a:extLst>
            <a:ext uri="{FF2B5EF4-FFF2-40B4-BE49-F238E27FC236}">
              <a16:creationId xmlns:a16="http://schemas.microsoft.com/office/drawing/2014/main" id="{A215F4E4-677A-857B-B30A-E6AB4803BAA2}"/>
            </a:ext>
          </a:extLst>
        </xdr:cNvPr>
        <xdr:cNvPicPr>
          <a:picLocks noChangeAspect="1"/>
        </xdr:cNvPicPr>
      </xdr:nvPicPr>
      <xdr:blipFill>
        <a:blip xmlns:r="http://schemas.openxmlformats.org/officeDocument/2006/relationships" r:embed="rId1"/>
        <a:stretch>
          <a:fillRect/>
        </a:stretch>
      </xdr:blipFill>
      <xdr:spPr>
        <a:xfrm>
          <a:off x="6903720" y="24254460"/>
          <a:ext cx="3064526" cy="2034540"/>
        </a:xfrm>
        <a:prstGeom prst="rect">
          <a:avLst/>
        </a:prstGeom>
      </xdr:spPr>
    </xdr:pic>
    <xdr:clientData/>
  </xdr:twoCellAnchor>
  <xdr:twoCellAnchor editAs="oneCell">
    <xdr:from>
      <xdr:col>7</xdr:col>
      <xdr:colOff>121920</xdr:colOff>
      <xdr:row>49</xdr:row>
      <xdr:rowOff>167640</xdr:rowOff>
    </xdr:from>
    <xdr:to>
      <xdr:col>7</xdr:col>
      <xdr:colOff>1295400</xdr:colOff>
      <xdr:row>49</xdr:row>
      <xdr:rowOff>2098993</xdr:rowOff>
    </xdr:to>
    <xdr:pic>
      <xdr:nvPicPr>
        <xdr:cNvPr id="3" name="Picture 2">
          <a:extLst>
            <a:ext uri="{FF2B5EF4-FFF2-40B4-BE49-F238E27FC236}">
              <a16:creationId xmlns:a16="http://schemas.microsoft.com/office/drawing/2014/main" id="{5EB76086-AA54-4B62-B930-F704A5473F4D}"/>
            </a:ext>
          </a:extLst>
        </xdr:cNvPr>
        <xdr:cNvPicPr>
          <a:picLocks noChangeAspect="1"/>
        </xdr:cNvPicPr>
      </xdr:nvPicPr>
      <xdr:blipFill rotWithShape="1">
        <a:blip xmlns:r="http://schemas.openxmlformats.org/officeDocument/2006/relationships" r:embed="rId1"/>
        <a:srcRect r="56173"/>
        <a:stretch>
          <a:fillRect/>
        </a:stretch>
      </xdr:blipFill>
      <xdr:spPr>
        <a:xfrm>
          <a:off x="7025640" y="19690080"/>
          <a:ext cx="1173480" cy="1931353"/>
        </a:xfrm>
        <a:prstGeom prst="rect">
          <a:avLst/>
        </a:prstGeom>
      </xdr:spPr>
    </xdr:pic>
    <xdr:clientData/>
  </xdr:twoCellAnchor>
  <xdr:twoCellAnchor editAs="oneCell">
    <xdr:from>
      <xdr:col>7</xdr:col>
      <xdr:colOff>0</xdr:colOff>
      <xdr:row>16</xdr:row>
      <xdr:rowOff>0</xdr:rowOff>
    </xdr:from>
    <xdr:to>
      <xdr:col>9</xdr:col>
      <xdr:colOff>440640</xdr:colOff>
      <xdr:row>16</xdr:row>
      <xdr:rowOff>3184344</xdr:rowOff>
    </xdr:to>
    <xdr:pic>
      <xdr:nvPicPr>
        <xdr:cNvPr id="4" name="Picture 3">
          <a:extLst>
            <a:ext uri="{FF2B5EF4-FFF2-40B4-BE49-F238E27FC236}">
              <a16:creationId xmlns:a16="http://schemas.microsoft.com/office/drawing/2014/main" id="{ACFB7279-8506-4D16-B374-DB6FC083BC44}"/>
            </a:ext>
          </a:extLst>
        </xdr:cNvPr>
        <xdr:cNvPicPr>
          <a:picLocks noChangeAspect="1"/>
        </xdr:cNvPicPr>
      </xdr:nvPicPr>
      <xdr:blipFill>
        <a:blip xmlns:r="http://schemas.openxmlformats.org/officeDocument/2006/relationships" r:embed="rId2"/>
        <a:stretch>
          <a:fillRect/>
        </a:stretch>
      </xdr:blipFill>
      <xdr:spPr>
        <a:xfrm>
          <a:off x="6903720" y="6553200"/>
          <a:ext cx="2389455" cy="31843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845819</xdr:colOff>
      <xdr:row>49</xdr:row>
      <xdr:rowOff>1312544</xdr:rowOff>
    </xdr:from>
    <xdr:to>
      <xdr:col>12</xdr:col>
      <xdr:colOff>36002</xdr:colOff>
      <xdr:row>49</xdr:row>
      <xdr:rowOff>3560444</xdr:rowOff>
    </xdr:to>
    <xdr:pic>
      <xdr:nvPicPr>
        <xdr:cNvPr id="2" name="Picture 1">
          <a:extLst>
            <a:ext uri="{FF2B5EF4-FFF2-40B4-BE49-F238E27FC236}">
              <a16:creationId xmlns:a16="http://schemas.microsoft.com/office/drawing/2014/main" id="{EBFABDBE-D577-599D-9403-8F5E82BAC93F}"/>
            </a:ext>
          </a:extLst>
        </xdr:cNvPr>
        <xdr:cNvPicPr>
          <a:picLocks noChangeAspect="1"/>
        </xdr:cNvPicPr>
      </xdr:nvPicPr>
      <xdr:blipFill>
        <a:blip xmlns:r="http://schemas.openxmlformats.org/officeDocument/2006/relationships" r:embed="rId1"/>
        <a:stretch>
          <a:fillRect/>
        </a:stretch>
      </xdr:blipFill>
      <xdr:spPr>
        <a:xfrm>
          <a:off x="6857999" y="25231724"/>
          <a:ext cx="4044123" cy="2238375"/>
        </a:xfrm>
        <a:prstGeom prst="rect">
          <a:avLst/>
        </a:prstGeom>
      </xdr:spPr>
    </xdr:pic>
    <xdr:clientData/>
  </xdr:twoCellAnchor>
  <xdr:twoCellAnchor editAs="oneCell">
    <xdr:from>
      <xdr:col>7</xdr:col>
      <xdr:colOff>152400</xdr:colOff>
      <xdr:row>48</xdr:row>
      <xdr:rowOff>1242060</xdr:rowOff>
    </xdr:from>
    <xdr:to>
      <xdr:col>7</xdr:col>
      <xdr:colOff>1316355</xdr:colOff>
      <xdr:row>48</xdr:row>
      <xdr:rowOff>3179128</xdr:rowOff>
    </xdr:to>
    <xdr:pic>
      <xdr:nvPicPr>
        <xdr:cNvPr id="3" name="Picture 2">
          <a:extLst>
            <a:ext uri="{FF2B5EF4-FFF2-40B4-BE49-F238E27FC236}">
              <a16:creationId xmlns:a16="http://schemas.microsoft.com/office/drawing/2014/main" id="{F07B0B6D-1A6C-4D1C-9644-24A6564A3841}"/>
            </a:ext>
          </a:extLst>
        </xdr:cNvPr>
        <xdr:cNvPicPr>
          <a:picLocks noChangeAspect="1"/>
        </xdr:cNvPicPr>
      </xdr:nvPicPr>
      <xdr:blipFill rotWithShape="1">
        <a:blip xmlns:r="http://schemas.openxmlformats.org/officeDocument/2006/relationships" r:embed="rId1"/>
        <a:srcRect r="56173"/>
        <a:stretch>
          <a:fillRect/>
        </a:stretch>
      </xdr:blipFill>
      <xdr:spPr>
        <a:xfrm>
          <a:off x="7056120" y="20589240"/>
          <a:ext cx="1173480" cy="1931353"/>
        </a:xfrm>
        <a:prstGeom prst="rect">
          <a:avLst/>
        </a:prstGeom>
      </xdr:spPr>
    </xdr:pic>
    <xdr:clientData/>
  </xdr:twoCellAnchor>
  <xdr:twoCellAnchor editAs="oneCell">
    <xdr:from>
      <xdr:col>7</xdr:col>
      <xdr:colOff>0</xdr:colOff>
      <xdr:row>17</xdr:row>
      <xdr:rowOff>0</xdr:rowOff>
    </xdr:from>
    <xdr:to>
      <xdr:col>9</xdr:col>
      <xdr:colOff>210135</xdr:colOff>
      <xdr:row>17</xdr:row>
      <xdr:rowOff>3184344</xdr:rowOff>
    </xdr:to>
    <xdr:pic>
      <xdr:nvPicPr>
        <xdr:cNvPr id="4" name="Picture 3">
          <a:extLst>
            <a:ext uri="{FF2B5EF4-FFF2-40B4-BE49-F238E27FC236}">
              <a16:creationId xmlns:a16="http://schemas.microsoft.com/office/drawing/2014/main" id="{D49DAD42-3A44-4CD2-B906-A652562DA83C}"/>
            </a:ext>
          </a:extLst>
        </xdr:cNvPr>
        <xdr:cNvPicPr>
          <a:picLocks noChangeAspect="1"/>
        </xdr:cNvPicPr>
      </xdr:nvPicPr>
      <xdr:blipFill>
        <a:blip xmlns:r="http://schemas.openxmlformats.org/officeDocument/2006/relationships" r:embed="rId2"/>
        <a:stretch>
          <a:fillRect/>
        </a:stretch>
      </xdr:blipFill>
      <xdr:spPr>
        <a:xfrm>
          <a:off x="6903720" y="6545580"/>
          <a:ext cx="2389455" cy="318434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C8517-BB5D-4351-9D1B-4C6C2C7F3BEA}">
  <sheetPr>
    <pageSetUpPr fitToPage="1"/>
  </sheetPr>
  <dimension ref="A1:L994"/>
  <sheetViews>
    <sheetView tabSelected="1" view="pageBreakPreview" zoomScale="120" zoomScaleNormal="70" zoomScaleSheetLayoutView="120" workbookViewId="0">
      <pane xSplit="6" ySplit="3" topLeftCell="BO4" activePane="bottomRight" state="frozen"/>
      <selection pane="bottomRight" activeCell="F11" sqref="F11"/>
      <selection pane="bottomLeft" activeCell="A5" sqref="A5"/>
      <selection pane="topRight" activeCell="J1" sqref="J1"/>
    </sheetView>
  </sheetViews>
  <sheetFormatPr defaultColWidth="14.42578125" defaultRowHeight="15" customHeight="1"/>
  <cols>
    <col min="1" max="1" width="8.7109375" style="3" customWidth="1"/>
    <col min="2" max="2" width="5" style="3" customWidth="1"/>
    <col min="3" max="3" width="46.42578125" style="3" customWidth="1"/>
    <col min="4" max="4" width="5.42578125" style="3" customWidth="1"/>
    <col min="5" max="5" width="5.7109375" style="3" customWidth="1"/>
    <col min="6" max="6" width="15" style="3" customWidth="1"/>
    <col min="7" max="7" width="15.42578125" style="3" customWidth="1"/>
    <col min="8" max="12" width="8.7109375" style="3" customWidth="1"/>
    <col min="13" max="16384" width="14.42578125" style="3"/>
  </cols>
  <sheetData>
    <row r="1" spans="1:12" ht="15.75">
      <c r="A1" s="7"/>
      <c r="B1" s="433" t="s">
        <v>0</v>
      </c>
      <c r="C1" s="434"/>
      <c r="D1" s="434"/>
      <c r="E1" s="434"/>
      <c r="F1" s="434"/>
      <c r="G1" s="7"/>
      <c r="H1" s="7"/>
      <c r="I1" s="7"/>
      <c r="J1" s="7"/>
      <c r="K1" s="7"/>
      <c r="L1" s="7"/>
    </row>
    <row r="2" spans="1:12" ht="16.149999999999999" customHeight="1">
      <c r="A2" s="7"/>
      <c r="B2" s="435" t="s">
        <v>1</v>
      </c>
      <c r="C2" s="436"/>
      <c r="D2" s="436"/>
      <c r="E2" s="436"/>
      <c r="F2" s="436"/>
      <c r="G2" s="7"/>
      <c r="H2" s="7"/>
      <c r="I2" s="7"/>
      <c r="J2" s="7"/>
      <c r="K2" s="7"/>
      <c r="L2" s="7"/>
    </row>
    <row r="3" spans="1:12" ht="15.75">
      <c r="A3" s="7"/>
      <c r="B3" s="437"/>
      <c r="C3" s="438"/>
      <c r="D3" s="438"/>
      <c r="E3" s="438"/>
      <c r="F3" s="438"/>
      <c r="G3" s="7"/>
      <c r="H3" s="7"/>
      <c r="I3" s="7"/>
      <c r="J3" s="7"/>
      <c r="K3" s="7"/>
      <c r="L3" s="7"/>
    </row>
    <row r="4" spans="1:12" ht="15.75">
      <c r="A4" s="8"/>
      <c r="B4" s="50" t="s">
        <v>2</v>
      </c>
      <c r="C4" s="51" t="s">
        <v>3</v>
      </c>
      <c r="D4" s="50" t="s">
        <v>4</v>
      </c>
      <c r="E4" s="50" t="s">
        <v>5</v>
      </c>
      <c r="F4" s="52" t="s">
        <v>6</v>
      </c>
      <c r="G4" s="8"/>
      <c r="H4" s="8"/>
      <c r="I4" s="8"/>
      <c r="J4" s="8"/>
      <c r="K4" s="8"/>
      <c r="L4" s="8"/>
    </row>
    <row r="5" spans="1:12" ht="49.9" customHeight="1">
      <c r="A5" s="7"/>
      <c r="B5" s="53">
        <v>1</v>
      </c>
      <c r="C5" s="54" t="s">
        <v>7</v>
      </c>
      <c r="D5" s="55" t="s">
        <v>8</v>
      </c>
      <c r="E5" s="56">
        <v>1</v>
      </c>
      <c r="F5" s="57">
        <f>'84 Dormitory Mwanga'!H422</f>
        <v>0</v>
      </c>
      <c r="G5" s="7"/>
      <c r="H5" s="7"/>
      <c r="I5" s="7"/>
      <c r="J5" s="7"/>
      <c r="K5" s="7"/>
      <c r="L5" s="7"/>
    </row>
    <row r="6" spans="1:12" ht="33" customHeight="1">
      <c r="A6" s="7"/>
      <c r="B6" s="53">
        <v>2</v>
      </c>
      <c r="C6" s="54" t="s">
        <v>9</v>
      </c>
      <c r="D6" s="55" t="s">
        <v>8</v>
      </c>
      <c r="E6" s="56">
        <v>1</v>
      </c>
      <c r="F6" s="57">
        <f>MWANGA!F187</f>
        <v>0</v>
      </c>
      <c r="G6" s="7"/>
      <c r="H6" s="7"/>
      <c r="I6" s="7"/>
      <c r="J6" s="7"/>
      <c r="K6" s="7"/>
      <c r="L6" s="7"/>
    </row>
    <row r="7" spans="1:12" ht="33" customHeight="1">
      <c r="A7" s="7"/>
      <c r="B7" s="53">
        <v>3</v>
      </c>
      <c r="C7" s="54" t="s">
        <v>10</v>
      </c>
      <c r="D7" s="55" t="s">
        <v>8</v>
      </c>
      <c r="E7" s="56">
        <v>1</v>
      </c>
      <c r="F7" s="57">
        <f>RUHITA!F173</f>
        <v>0</v>
      </c>
      <c r="G7" s="7"/>
      <c r="H7" s="7"/>
      <c r="I7" s="7"/>
      <c r="J7" s="7"/>
      <c r="K7" s="7"/>
      <c r="L7" s="7"/>
    </row>
    <row r="8" spans="1:12" ht="34.15" customHeight="1">
      <c r="A8" s="7"/>
      <c r="B8" s="53">
        <v>4</v>
      </c>
      <c r="C8" s="54" t="s">
        <v>11</v>
      </c>
      <c r="D8" s="55" t="s">
        <v>8</v>
      </c>
      <c r="E8" s="56">
        <v>1</v>
      </c>
      <c r="F8" s="57">
        <f>KIGODYA!G174</f>
        <v>0</v>
      </c>
      <c r="G8" s="7"/>
      <c r="H8" s="7"/>
      <c r="I8" s="7"/>
      <c r="J8" s="7"/>
      <c r="K8" s="7"/>
      <c r="L8" s="7"/>
    </row>
    <row r="9" spans="1:12" ht="37.9" customHeight="1">
      <c r="A9" s="7"/>
      <c r="B9" s="53">
        <v>5</v>
      </c>
      <c r="C9" s="54" t="s">
        <v>12</v>
      </c>
      <c r="D9" s="55" t="s">
        <v>8</v>
      </c>
      <c r="E9" s="56">
        <v>1</v>
      </c>
      <c r="F9" s="57">
        <f>'KINKATI '!G171</f>
        <v>0</v>
      </c>
      <c r="G9" s="7"/>
      <c r="H9" s="7"/>
      <c r="I9" s="7"/>
      <c r="J9" s="7"/>
      <c r="K9" s="7"/>
      <c r="L9" s="7"/>
    </row>
    <row r="10" spans="1:12" ht="36.6" customHeight="1">
      <c r="A10" s="7"/>
      <c r="B10" s="53">
        <v>6</v>
      </c>
      <c r="C10" s="54" t="s">
        <v>13</v>
      </c>
      <c r="D10" s="55" t="s">
        <v>8</v>
      </c>
      <c r="E10" s="56">
        <v>1</v>
      </c>
      <c r="F10" s="57">
        <f>NYANSHA!G177</f>
        <v>0</v>
      </c>
      <c r="G10" s="7"/>
      <c r="H10" s="7"/>
      <c r="I10" s="7"/>
      <c r="J10" s="7"/>
      <c r="K10" s="7"/>
      <c r="L10" s="7"/>
    </row>
    <row r="11" spans="1:12" ht="15.75">
      <c r="A11" s="7"/>
      <c r="B11" s="431" t="s">
        <v>14</v>
      </c>
      <c r="C11" s="432"/>
      <c r="D11" s="432"/>
      <c r="E11" s="432"/>
      <c r="F11" s="58">
        <f>SUM(F5:F10)</f>
        <v>0</v>
      </c>
      <c r="G11" s="23"/>
      <c r="H11" s="7"/>
      <c r="I11" s="7"/>
      <c r="J11" s="7"/>
      <c r="K11" s="7"/>
      <c r="L11" s="7"/>
    </row>
    <row r="12" spans="1:12">
      <c r="B12" s="4"/>
      <c r="C12" s="5"/>
      <c r="F12" s="15"/>
    </row>
    <row r="13" spans="1:12">
      <c r="B13" s="4"/>
      <c r="C13" s="5"/>
      <c r="F13" s="6"/>
    </row>
    <row r="14" spans="1:12">
      <c r="B14" s="4"/>
      <c r="C14" s="5"/>
      <c r="F14" s="6"/>
    </row>
    <row r="15" spans="1:12">
      <c r="B15" s="4"/>
      <c r="C15" s="5"/>
      <c r="F15" s="6"/>
    </row>
    <row r="16" spans="1:12">
      <c r="B16" s="4"/>
      <c r="C16" s="5"/>
      <c r="F16" s="6"/>
    </row>
    <row r="17" spans="2:6">
      <c r="B17" s="4"/>
      <c r="C17" s="5"/>
      <c r="F17" s="6"/>
    </row>
    <row r="18" spans="2:6">
      <c r="B18" s="4"/>
      <c r="C18" s="5"/>
      <c r="F18" s="6"/>
    </row>
    <row r="19" spans="2:6">
      <c r="B19" s="4"/>
      <c r="C19" s="5"/>
      <c r="F19" s="6"/>
    </row>
    <row r="20" spans="2:6">
      <c r="B20" s="4"/>
      <c r="C20" s="5"/>
      <c r="F20" s="6"/>
    </row>
    <row r="21" spans="2:6">
      <c r="B21" s="4"/>
      <c r="C21" s="5"/>
      <c r="F21" s="6"/>
    </row>
    <row r="22" spans="2:6">
      <c r="B22" s="4"/>
      <c r="C22" s="5"/>
      <c r="F22" s="6"/>
    </row>
    <row r="23" spans="2:6">
      <c r="B23" s="4"/>
      <c r="C23" s="5"/>
      <c r="F23" s="6"/>
    </row>
    <row r="24" spans="2:6">
      <c r="B24" s="4"/>
      <c r="C24" s="5"/>
      <c r="F24" s="6"/>
    </row>
    <row r="25" spans="2:6">
      <c r="B25" s="4"/>
      <c r="C25" s="5"/>
      <c r="F25" s="6"/>
    </row>
    <row r="26" spans="2:6">
      <c r="B26" s="4"/>
      <c r="C26" s="5"/>
      <c r="F26" s="6"/>
    </row>
    <row r="27" spans="2:6">
      <c r="B27" s="4"/>
      <c r="C27" s="5"/>
      <c r="F27" s="6"/>
    </row>
    <row r="28" spans="2:6">
      <c r="B28" s="4"/>
      <c r="C28" s="5"/>
      <c r="F28" s="6"/>
    </row>
    <row r="29" spans="2:6">
      <c r="B29" s="4"/>
      <c r="C29" s="5"/>
      <c r="F29" s="6"/>
    </row>
    <row r="30" spans="2:6">
      <c r="B30" s="4"/>
      <c r="C30" s="5"/>
      <c r="F30" s="6"/>
    </row>
    <row r="31" spans="2:6">
      <c r="B31" s="4"/>
      <c r="C31" s="5"/>
      <c r="F31" s="6"/>
    </row>
    <row r="32" spans="2:6">
      <c r="B32" s="4"/>
      <c r="C32" s="5"/>
      <c r="F32" s="6"/>
    </row>
    <row r="33" spans="2:6">
      <c r="B33" s="4"/>
      <c r="C33" s="5"/>
      <c r="F33" s="6"/>
    </row>
    <row r="34" spans="2:6">
      <c r="B34" s="4"/>
      <c r="C34" s="5"/>
      <c r="F34" s="6"/>
    </row>
    <row r="35" spans="2:6">
      <c r="B35" s="4"/>
      <c r="C35" s="5"/>
      <c r="F35" s="6"/>
    </row>
    <row r="36" spans="2:6">
      <c r="B36" s="4"/>
      <c r="C36" s="5"/>
      <c r="F36" s="6"/>
    </row>
    <row r="37" spans="2:6">
      <c r="B37" s="4"/>
      <c r="C37" s="5"/>
      <c r="F37" s="6"/>
    </row>
    <row r="38" spans="2:6">
      <c r="B38" s="4"/>
      <c r="C38" s="5"/>
      <c r="F38" s="6"/>
    </row>
    <row r="39" spans="2:6">
      <c r="B39" s="4"/>
      <c r="C39" s="5"/>
      <c r="F39" s="6"/>
    </row>
    <row r="40" spans="2:6">
      <c r="B40" s="4"/>
      <c r="C40" s="5"/>
      <c r="F40" s="6"/>
    </row>
    <row r="41" spans="2:6">
      <c r="B41" s="4"/>
      <c r="C41" s="5"/>
      <c r="F41" s="6"/>
    </row>
    <row r="42" spans="2:6">
      <c r="B42" s="4"/>
      <c r="C42" s="5"/>
      <c r="F42" s="6"/>
    </row>
    <row r="43" spans="2:6">
      <c r="B43" s="4"/>
      <c r="C43" s="5"/>
      <c r="F43" s="6"/>
    </row>
    <row r="44" spans="2:6">
      <c r="B44" s="4"/>
      <c r="C44" s="5"/>
      <c r="F44" s="6"/>
    </row>
    <row r="45" spans="2:6">
      <c r="B45" s="4"/>
      <c r="C45" s="5"/>
      <c r="F45" s="6"/>
    </row>
    <row r="46" spans="2:6">
      <c r="B46" s="4"/>
      <c r="C46" s="5"/>
      <c r="F46" s="6"/>
    </row>
    <row r="47" spans="2:6">
      <c r="B47" s="4"/>
      <c r="C47" s="5"/>
      <c r="F47" s="6"/>
    </row>
    <row r="48" spans="2:6">
      <c r="B48" s="4"/>
      <c r="C48" s="5"/>
      <c r="F48" s="6"/>
    </row>
    <row r="49" spans="2:6">
      <c r="B49" s="4"/>
      <c r="C49" s="5"/>
      <c r="F49" s="6"/>
    </row>
    <row r="50" spans="2:6">
      <c r="B50" s="4"/>
      <c r="C50" s="5"/>
      <c r="F50" s="6"/>
    </row>
    <row r="51" spans="2:6">
      <c r="B51" s="4"/>
      <c r="C51" s="5"/>
      <c r="F51" s="6"/>
    </row>
    <row r="52" spans="2:6">
      <c r="B52" s="4"/>
      <c r="C52" s="5"/>
      <c r="F52" s="6"/>
    </row>
    <row r="53" spans="2:6">
      <c r="B53" s="4"/>
      <c r="C53" s="5"/>
      <c r="F53" s="6"/>
    </row>
    <row r="54" spans="2:6">
      <c r="B54" s="4"/>
      <c r="C54" s="5"/>
      <c r="F54" s="6"/>
    </row>
    <row r="55" spans="2:6">
      <c r="B55" s="4"/>
      <c r="C55" s="5"/>
      <c r="F55" s="6"/>
    </row>
    <row r="56" spans="2:6">
      <c r="B56" s="4"/>
      <c r="C56" s="5"/>
      <c r="F56" s="6"/>
    </row>
    <row r="57" spans="2:6">
      <c r="B57" s="4"/>
      <c r="C57" s="5"/>
      <c r="F57" s="6"/>
    </row>
    <row r="58" spans="2:6">
      <c r="B58" s="4"/>
      <c r="C58" s="5"/>
      <c r="F58" s="6"/>
    </row>
    <row r="59" spans="2:6">
      <c r="B59" s="4"/>
      <c r="C59" s="5"/>
      <c r="F59" s="6"/>
    </row>
    <row r="60" spans="2:6">
      <c r="B60" s="4"/>
      <c r="C60" s="5"/>
      <c r="F60" s="6"/>
    </row>
    <row r="61" spans="2:6">
      <c r="B61" s="4"/>
      <c r="C61" s="5"/>
      <c r="F61" s="6"/>
    </row>
    <row r="62" spans="2:6">
      <c r="B62" s="4"/>
      <c r="C62" s="5"/>
      <c r="F62" s="6"/>
    </row>
    <row r="63" spans="2:6">
      <c r="B63" s="4"/>
      <c r="C63" s="5"/>
      <c r="F63" s="6"/>
    </row>
    <row r="64" spans="2:6">
      <c r="B64" s="4"/>
      <c r="C64" s="5"/>
      <c r="F64" s="6"/>
    </row>
    <row r="65" spans="2:6">
      <c r="B65" s="4"/>
      <c r="C65" s="5"/>
      <c r="F65" s="6"/>
    </row>
    <row r="66" spans="2:6">
      <c r="B66" s="4"/>
      <c r="C66" s="5"/>
      <c r="F66" s="6"/>
    </row>
    <row r="67" spans="2:6">
      <c r="B67" s="4"/>
      <c r="C67" s="5"/>
      <c r="F67" s="6"/>
    </row>
    <row r="68" spans="2:6">
      <c r="B68" s="4"/>
      <c r="C68" s="5"/>
      <c r="F68" s="6"/>
    </row>
    <row r="69" spans="2:6">
      <c r="B69" s="4"/>
      <c r="C69" s="5"/>
      <c r="F69" s="6"/>
    </row>
    <row r="70" spans="2:6">
      <c r="B70" s="4"/>
      <c r="C70" s="5"/>
      <c r="F70" s="6"/>
    </row>
    <row r="71" spans="2:6">
      <c r="B71" s="4"/>
      <c r="C71" s="5"/>
      <c r="F71" s="6"/>
    </row>
    <row r="72" spans="2:6">
      <c r="B72" s="4"/>
      <c r="C72" s="5"/>
      <c r="F72" s="6"/>
    </row>
    <row r="73" spans="2:6">
      <c r="B73" s="4"/>
      <c r="C73" s="5"/>
      <c r="F73" s="6"/>
    </row>
    <row r="74" spans="2:6">
      <c r="B74" s="4"/>
      <c r="C74" s="5"/>
      <c r="F74" s="6"/>
    </row>
    <row r="75" spans="2:6">
      <c r="B75" s="4"/>
      <c r="C75" s="5"/>
      <c r="F75" s="6"/>
    </row>
    <row r="76" spans="2:6">
      <c r="B76" s="4"/>
      <c r="C76" s="5"/>
      <c r="F76" s="6"/>
    </row>
    <row r="77" spans="2:6">
      <c r="B77" s="4"/>
      <c r="C77" s="5"/>
      <c r="F77" s="6"/>
    </row>
    <row r="78" spans="2:6">
      <c r="B78" s="4"/>
      <c r="C78" s="5"/>
      <c r="F78" s="6"/>
    </row>
    <row r="79" spans="2:6">
      <c r="B79" s="4"/>
      <c r="C79" s="5"/>
      <c r="F79" s="6"/>
    </row>
    <row r="80" spans="2:6">
      <c r="B80" s="4"/>
      <c r="C80" s="5"/>
      <c r="F80" s="6"/>
    </row>
    <row r="81" spans="2:6">
      <c r="B81" s="4"/>
      <c r="C81" s="5"/>
      <c r="F81" s="6"/>
    </row>
    <row r="82" spans="2:6">
      <c r="B82" s="4"/>
      <c r="C82" s="5"/>
      <c r="F82" s="6"/>
    </row>
    <row r="83" spans="2:6">
      <c r="B83" s="4"/>
      <c r="C83" s="5"/>
      <c r="F83" s="6"/>
    </row>
    <row r="84" spans="2:6">
      <c r="B84" s="4"/>
      <c r="C84" s="5"/>
      <c r="F84" s="6"/>
    </row>
    <row r="85" spans="2:6">
      <c r="B85" s="4"/>
      <c r="C85" s="5"/>
      <c r="F85" s="6"/>
    </row>
    <row r="86" spans="2:6">
      <c r="B86" s="4"/>
      <c r="C86" s="5"/>
      <c r="F86" s="6"/>
    </row>
    <row r="87" spans="2:6">
      <c r="B87" s="4"/>
      <c r="C87" s="5"/>
      <c r="F87" s="6"/>
    </row>
    <row r="88" spans="2:6">
      <c r="B88" s="4"/>
      <c r="C88" s="5"/>
      <c r="F88" s="6"/>
    </row>
    <row r="89" spans="2:6">
      <c r="B89" s="4"/>
      <c r="C89" s="5"/>
      <c r="F89" s="6"/>
    </row>
    <row r="90" spans="2:6">
      <c r="B90" s="4"/>
      <c r="C90" s="5"/>
      <c r="F90" s="6"/>
    </row>
    <row r="91" spans="2:6">
      <c r="B91" s="4"/>
      <c r="C91" s="5"/>
      <c r="F91" s="6"/>
    </row>
    <row r="92" spans="2:6">
      <c r="B92" s="4"/>
      <c r="C92" s="5"/>
      <c r="F92" s="6"/>
    </row>
    <row r="93" spans="2:6">
      <c r="B93" s="4"/>
      <c r="C93" s="5"/>
      <c r="F93" s="6"/>
    </row>
    <row r="94" spans="2:6">
      <c r="B94" s="4"/>
      <c r="C94" s="5"/>
      <c r="F94" s="6"/>
    </row>
    <row r="95" spans="2:6">
      <c r="B95" s="4"/>
      <c r="C95" s="5"/>
      <c r="F95" s="6"/>
    </row>
    <row r="96" spans="2:6">
      <c r="B96" s="4"/>
      <c r="C96" s="5"/>
      <c r="F96" s="6"/>
    </row>
    <row r="97" spans="2:6">
      <c r="B97" s="4"/>
      <c r="C97" s="5"/>
      <c r="F97" s="6"/>
    </row>
    <row r="98" spans="2:6">
      <c r="B98" s="4"/>
      <c r="C98" s="5"/>
      <c r="F98" s="6"/>
    </row>
    <row r="99" spans="2:6">
      <c r="B99" s="4"/>
      <c r="C99" s="5"/>
      <c r="F99" s="6"/>
    </row>
    <row r="100" spans="2:6">
      <c r="B100" s="4"/>
      <c r="C100" s="5"/>
      <c r="F100" s="6"/>
    </row>
    <row r="101" spans="2:6">
      <c r="B101" s="4"/>
      <c r="C101" s="5"/>
      <c r="F101" s="6"/>
    </row>
    <row r="102" spans="2:6">
      <c r="B102" s="4"/>
      <c r="C102" s="5"/>
      <c r="F102" s="6"/>
    </row>
    <row r="103" spans="2:6">
      <c r="B103" s="4"/>
      <c r="C103" s="5"/>
      <c r="F103" s="6"/>
    </row>
    <row r="104" spans="2:6">
      <c r="B104" s="4"/>
      <c r="C104" s="5"/>
      <c r="F104" s="6"/>
    </row>
    <row r="105" spans="2:6">
      <c r="B105" s="4"/>
      <c r="C105" s="5"/>
      <c r="F105" s="6"/>
    </row>
    <row r="106" spans="2:6">
      <c r="B106" s="4"/>
      <c r="C106" s="5"/>
      <c r="F106" s="6"/>
    </row>
    <row r="107" spans="2:6">
      <c r="B107" s="4"/>
      <c r="C107" s="5"/>
      <c r="F107" s="6"/>
    </row>
    <row r="108" spans="2:6">
      <c r="B108" s="4"/>
      <c r="C108" s="5"/>
      <c r="F108" s="6"/>
    </row>
    <row r="109" spans="2:6">
      <c r="B109" s="4"/>
      <c r="C109" s="5"/>
      <c r="F109" s="6"/>
    </row>
    <row r="110" spans="2:6">
      <c r="B110" s="4"/>
      <c r="C110" s="5"/>
      <c r="F110" s="6"/>
    </row>
    <row r="111" spans="2:6">
      <c r="B111" s="4"/>
      <c r="C111" s="5"/>
      <c r="F111" s="6"/>
    </row>
    <row r="112" spans="2:6">
      <c r="B112" s="4"/>
      <c r="C112" s="5"/>
      <c r="F112" s="6"/>
    </row>
    <row r="113" spans="2:6">
      <c r="B113" s="4"/>
      <c r="C113" s="5"/>
      <c r="F113" s="6"/>
    </row>
    <row r="114" spans="2:6">
      <c r="B114" s="4"/>
      <c r="C114" s="5"/>
      <c r="F114" s="6"/>
    </row>
    <row r="115" spans="2:6">
      <c r="B115" s="4"/>
      <c r="C115" s="5"/>
      <c r="F115" s="6"/>
    </row>
    <row r="116" spans="2:6">
      <c r="B116" s="4"/>
      <c r="C116" s="5"/>
      <c r="F116" s="6"/>
    </row>
    <row r="117" spans="2:6">
      <c r="B117" s="4"/>
      <c r="C117" s="5"/>
      <c r="F117" s="6"/>
    </row>
    <row r="118" spans="2:6">
      <c r="B118" s="4"/>
      <c r="C118" s="5"/>
      <c r="F118" s="6"/>
    </row>
    <row r="119" spans="2:6">
      <c r="B119" s="4"/>
      <c r="C119" s="5"/>
      <c r="F119" s="6"/>
    </row>
    <row r="120" spans="2:6">
      <c r="B120" s="4"/>
      <c r="C120" s="5"/>
      <c r="F120" s="6"/>
    </row>
    <row r="121" spans="2:6">
      <c r="B121" s="4"/>
      <c r="C121" s="5"/>
      <c r="F121" s="6"/>
    </row>
    <row r="122" spans="2:6">
      <c r="B122" s="4"/>
      <c r="C122" s="5"/>
      <c r="F122" s="6"/>
    </row>
    <row r="123" spans="2:6">
      <c r="B123" s="4"/>
      <c r="C123" s="5"/>
      <c r="F123" s="6"/>
    </row>
    <row r="124" spans="2:6">
      <c r="B124" s="4"/>
      <c r="C124" s="5"/>
      <c r="F124" s="6"/>
    </row>
    <row r="125" spans="2:6">
      <c r="B125" s="4"/>
      <c r="C125" s="5"/>
      <c r="F125" s="6"/>
    </row>
    <row r="126" spans="2:6">
      <c r="B126" s="4"/>
      <c r="C126" s="5"/>
      <c r="F126" s="6"/>
    </row>
    <row r="127" spans="2:6">
      <c r="B127" s="4"/>
      <c r="C127" s="5"/>
      <c r="F127" s="6"/>
    </row>
    <row r="128" spans="2:6">
      <c r="B128" s="4"/>
      <c r="C128" s="5"/>
      <c r="F128" s="6"/>
    </row>
    <row r="129" spans="2:6">
      <c r="B129" s="4"/>
      <c r="C129" s="5"/>
      <c r="F129" s="6"/>
    </row>
    <row r="130" spans="2:6">
      <c r="B130" s="4"/>
      <c r="C130" s="5"/>
      <c r="F130" s="6"/>
    </row>
    <row r="131" spans="2:6">
      <c r="B131" s="4"/>
      <c r="C131" s="5"/>
      <c r="F131" s="6"/>
    </row>
    <row r="132" spans="2:6">
      <c r="B132" s="4"/>
      <c r="C132" s="5"/>
      <c r="F132" s="6"/>
    </row>
    <row r="133" spans="2:6">
      <c r="B133" s="4"/>
      <c r="C133" s="5"/>
      <c r="F133" s="6"/>
    </row>
    <row r="134" spans="2:6">
      <c r="B134" s="4"/>
      <c r="C134" s="5"/>
      <c r="F134" s="6"/>
    </row>
    <row r="135" spans="2:6">
      <c r="B135" s="4"/>
      <c r="C135" s="5"/>
      <c r="F135" s="6"/>
    </row>
    <row r="136" spans="2:6">
      <c r="B136" s="4"/>
      <c r="C136" s="5"/>
      <c r="F136" s="6"/>
    </row>
    <row r="137" spans="2:6">
      <c r="B137" s="4"/>
      <c r="C137" s="5"/>
      <c r="F137" s="6"/>
    </row>
    <row r="138" spans="2:6">
      <c r="B138" s="4"/>
      <c r="C138" s="5"/>
      <c r="F138" s="6"/>
    </row>
    <row r="139" spans="2:6">
      <c r="B139" s="4"/>
      <c r="C139" s="5"/>
      <c r="F139" s="6"/>
    </row>
    <row r="140" spans="2:6">
      <c r="B140" s="4"/>
      <c r="C140" s="5"/>
      <c r="F140" s="6"/>
    </row>
    <row r="141" spans="2:6">
      <c r="B141" s="4"/>
      <c r="C141" s="5"/>
      <c r="F141" s="6"/>
    </row>
    <row r="142" spans="2:6">
      <c r="B142" s="4"/>
      <c r="C142" s="5"/>
      <c r="F142" s="6"/>
    </row>
    <row r="143" spans="2:6">
      <c r="B143" s="4"/>
      <c r="C143" s="5"/>
      <c r="F143" s="6"/>
    </row>
    <row r="144" spans="2:6">
      <c r="B144" s="4"/>
      <c r="C144" s="5"/>
      <c r="F144" s="6"/>
    </row>
    <row r="145" spans="2:6">
      <c r="B145" s="4"/>
      <c r="C145" s="5"/>
      <c r="F145" s="6"/>
    </row>
    <row r="146" spans="2:6">
      <c r="B146" s="4"/>
      <c r="C146" s="5"/>
      <c r="F146" s="6"/>
    </row>
    <row r="147" spans="2:6">
      <c r="B147" s="4"/>
      <c r="C147" s="5"/>
      <c r="F147" s="6"/>
    </row>
    <row r="148" spans="2:6">
      <c r="B148" s="4"/>
      <c r="C148" s="5"/>
      <c r="F148" s="6"/>
    </row>
    <row r="149" spans="2:6">
      <c r="B149" s="4"/>
      <c r="C149" s="5"/>
      <c r="F149" s="6"/>
    </row>
    <row r="150" spans="2:6">
      <c r="B150" s="4"/>
      <c r="C150" s="5"/>
      <c r="F150" s="6"/>
    </row>
    <row r="151" spans="2:6">
      <c r="B151" s="4"/>
      <c r="C151" s="5"/>
      <c r="F151" s="6"/>
    </row>
    <row r="152" spans="2:6">
      <c r="B152" s="4"/>
      <c r="C152" s="5"/>
      <c r="F152" s="6"/>
    </row>
    <row r="153" spans="2:6">
      <c r="B153" s="4"/>
      <c r="C153" s="5"/>
      <c r="F153" s="6"/>
    </row>
    <row r="154" spans="2:6">
      <c r="B154" s="4"/>
      <c r="C154" s="5"/>
      <c r="F154" s="6"/>
    </row>
    <row r="155" spans="2:6">
      <c r="B155" s="4"/>
      <c r="C155" s="5"/>
      <c r="F155" s="6"/>
    </row>
    <row r="156" spans="2:6">
      <c r="B156" s="4"/>
      <c r="C156" s="5"/>
      <c r="F156" s="6"/>
    </row>
    <row r="157" spans="2:6">
      <c r="B157" s="4"/>
      <c r="C157" s="5"/>
      <c r="F157" s="6"/>
    </row>
    <row r="158" spans="2:6">
      <c r="B158" s="4"/>
      <c r="C158" s="5"/>
      <c r="F158" s="6"/>
    </row>
    <row r="159" spans="2:6">
      <c r="B159" s="4"/>
      <c r="C159" s="5"/>
      <c r="F159" s="6"/>
    </row>
    <row r="160" spans="2:6">
      <c r="B160" s="4"/>
      <c r="C160" s="5"/>
      <c r="F160" s="6"/>
    </row>
    <row r="161" spans="2:6">
      <c r="B161" s="4"/>
      <c r="C161" s="5"/>
      <c r="F161" s="6"/>
    </row>
    <row r="162" spans="2:6">
      <c r="B162" s="4"/>
      <c r="C162" s="5"/>
      <c r="F162" s="6"/>
    </row>
    <row r="163" spans="2:6">
      <c r="B163" s="4"/>
      <c r="C163" s="5"/>
      <c r="F163" s="6"/>
    </row>
    <row r="164" spans="2:6">
      <c r="B164" s="4"/>
      <c r="C164" s="5"/>
      <c r="F164" s="6"/>
    </row>
    <row r="165" spans="2:6">
      <c r="B165" s="4"/>
      <c r="C165" s="5"/>
      <c r="F165" s="6"/>
    </row>
    <row r="166" spans="2:6">
      <c r="B166" s="4"/>
      <c r="C166" s="5"/>
      <c r="F166" s="6"/>
    </row>
    <row r="167" spans="2:6">
      <c r="B167" s="4"/>
      <c r="C167" s="5"/>
      <c r="F167" s="6"/>
    </row>
    <row r="168" spans="2:6">
      <c r="B168" s="4"/>
      <c r="C168" s="5"/>
      <c r="F168" s="6"/>
    </row>
    <row r="169" spans="2:6">
      <c r="B169" s="4"/>
      <c r="C169" s="5"/>
      <c r="F169" s="6"/>
    </row>
    <row r="170" spans="2:6">
      <c r="B170" s="4"/>
      <c r="C170" s="5"/>
      <c r="F170" s="6"/>
    </row>
    <row r="171" spans="2:6">
      <c r="B171" s="4"/>
      <c r="C171" s="5"/>
      <c r="F171" s="6"/>
    </row>
    <row r="172" spans="2:6">
      <c r="B172" s="4"/>
      <c r="C172" s="5"/>
      <c r="F172" s="6"/>
    </row>
    <row r="173" spans="2:6">
      <c r="B173" s="4"/>
      <c r="C173" s="5"/>
      <c r="F173" s="6"/>
    </row>
    <row r="174" spans="2:6">
      <c r="B174" s="4"/>
      <c r="C174" s="5"/>
      <c r="F174" s="6"/>
    </row>
    <row r="175" spans="2:6">
      <c r="B175" s="4"/>
      <c r="C175" s="5"/>
      <c r="F175" s="6"/>
    </row>
    <row r="176" spans="2:6">
      <c r="B176" s="4"/>
      <c r="C176" s="5"/>
      <c r="F176" s="6"/>
    </row>
    <row r="177" spans="2:6">
      <c r="B177" s="4"/>
      <c r="C177" s="5"/>
      <c r="F177" s="6"/>
    </row>
    <row r="178" spans="2:6">
      <c r="B178" s="4"/>
      <c r="C178" s="5"/>
      <c r="F178" s="6"/>
    </row>
    <row r="179" spans="2:6">
      <c r="B179" s="4"/>
      <c r="C179" s="5"/>
      <c r="F179" s="6"/>
    </row>
    <row r="180" spans="2:6">
      <c r="B180" s="4"/>
      <c r="C180" s="5"/>
      <c r="F180" s="6"/>
    </row>
    <row r="181" spans="2:6">
      <c r="B181" s="4"/>
      <c r="C181" s="5"/>
      <c r="F181" s="6"/>
    </row>
    <row r="182" spans="2:6">
      <c r="B182" s="4"/>
      <c r="C182" s="5"/>
      <c r="F182" s="6"/>
    </row>
    <row r="183" spans="2:6">
      <c r="B183" s="4"/>
      <c r="C183" s="5"/>
      <c r="F183" s="6"/>
    </row>
    <row r="184" spans="2:6">
      <c r="B184" s="4"/>
      <c r="C184" s="5"/>
      <c r="F184" s="6"/>
    </row>
    <row r="185" spans="2:6">
      <c r="B185" s="4"/>
      <c r="C185" s="5"/>
      <c r="F185" s="6"/>
    </row>
    <row r="186" spans="2:6">
      <c r="B186" s="4"/>
      <c r="C186" s="5"/>
      <c r="F186" s="6"/>
    </row>
    <row r="187" spans="2:6">
      <c r="B187" s="4"/>
      <c r="C187" s="5"/>
      <c r="F187" s="6"/>
    </row>
    <row r="188" spans="2:6">
      <c r="B188" s="4"/>
      <c r="C188" s="5"/>
      <c r="F188" s="6"/>
    </row>
    <row r="189" spans="2:6">
      <c r="B189" s="4"/>
      <c r="C189" s="5"/>
      <c r="F189" s="6"/>
    </row>
    <row r="190" spans="2:6">
      <c r="B190" s="4"/>
      <c r="C190" s="5"/>
      <c r="F190" s="6"/>
    </row>
    <row r="191" spans="2:6">
      <c r="B191" s="4"/>
      <c r="C191" s="5"/>
      <c r="F191" s="6"/>
    </row>
    <row r="192" spans="2:6">
      <c r="B192" s="4"/>
      <c r="C192" s="5"/>
      <c r="F192" s="6"/>
    </row>
    <row r="193" spans="2:6">
      <c r="B193" s="4"/>
      <c r="C193" s="5"/>
      <c r="F193" s="6"/>
    </row>
    <row r="194" spans="2:6">
      <c r="B194" s="4"/>
      <c r="C194" s="5"/>
      <c r="F194" s="6"/>
    </row>
    <row r="195" spans="2:6">
      <c r="B195" s="4"/>
      <c r="C195" s="5"/>
      <c r="F195" s="6"/>
    </row>
    <row r="196" spans="2:6">
      <c r="B196" s="4"/>
      <c r="C196" s="5"/>
      <c r="F196" s="6"/>
    </row>
    <row r="197" spans="2:6">
      <c r="B197" s="4"/>
      <c r="C197" s="5"/>
      <c r="F197" s="6"/>
    </row>
    <row r="198" spans="2:6">
      <c r="B198" s="4"/>
      <c r="C198" s="5"/>
      <c r="F198" s="6"/>
    </row>
    <row r="199" spans="2:6">
      <c r="B199" s="4"/>
      <c r="C199" s="5"/>
      <c r="F199" s="6"/>
    </row>
    <row r="200" spans="2:6">
      <c r="B200" s="4"/>
      <c r="C200" s="5"/>
      <c r="F200" s="6"/>
    </row>
    <row r="201" spans="2:6">
      <c r="B201" s="4"/>
      <c r="C201" s="5"/>
      <c r="F201" s="6"/>
    </row>
    <row r="202" spans="2:6">
      <c r="B202" s="4"/>
      <c r="C202" s="5"/>
      <c r="F202" s="6"/>
    </row>
    <row r="203" spans="2:6">
      <c r="B203" s="4"/>
      <c r="C203" s="5"/>
      <c r="F203" s="6"/>
    </row>
    <row r="204" spans="2:6">
      <c r="B204" s="4"/>
      <c r="C204" s="5"/>
      <c r="F204" s="6"/>
    </row>
    <row r="205" spans="2:6">
      <c r="B205" s="4"/>
      <c r="C205" s="5"/>
      <c r="F205" s="6"/>
    </row>
    <row r="206" spans="2:6">
      <c r="B206" s="4"/>
      <c r="C206" s="5"/>
      <c r="F206" s="6"/>
    </row>
    <row r="207" spans="2:6">
      <c r="B207" s="4"/>
      <c r="C207" s="5"/>
      <c r="F207" s="6"/>
    </row>
    <row r="208" spans="2:6">
      <c r="B208" s="4"/>
      <c r="C208" s="5"/>
      <c r="F208" s="6"/>
    </row>
    <row r="209" spans="2:6">
      <c r="B209" s="4"/>
      <c r="C209" s="5"/>
      <c r="F209" s="6"/>
    </row>
    <row r="210" spans="2:6">
      <c r="B210" s="4"/>
      <c r="C210" s="5"/>
      <c r="F210" s="6"/>
    </row>
    <row r="211" spans="2:6">
      <c r="B211" s="4"/>
      <c r="C211" s="5"/>
      <c r="F211" s="6"/>
    </row>
    <row r="212" spans="2:6">
      <c r="B212" s="4"/>
      <c r="C212" s="5"/>
      <c r="F212" s="6"/>
    </row>
    <row r="213" spans="2:6">
      <c r="B213" s="4"/>
      <c r="C213" s="5"/>
      <c r="F213" s="6"/>
    </row>
    <row r="214" spans="2:6">
      <c r="B214" s="4"/>
      <c r="C214" s="5"/>
      <c r="F214" s="6"/>
    </row>
    <row r="215" spans="2:6">
      <c r="B215" s="4"/>
      <c r="C215" s="5"/>
      <c r="F215" s="6"/>
    </row>
    <row r="216" spans="2:6">
      <c r="B216" s="4"/>
      <c r="C216" s="5"/>
      <c r="F216" s="6"/>
    </row>
    <row r="217" spans="2:6">
      <c r="B217" s="4"/>
      <c r="C217" s="5"/>
      <c r="F217" s="6"/>
    </row>
    <row r="218" spans="2:6">
      <c r="B218" s="4"/>
      <c r="C218" s="5"/>
      <c r="F218" s="6"/>
    </row>
    <row r="219" spans="2:6">
      <c r="B219" s="4"/>
      <c r="C219" s="5"/>
      <c r="F219" s="6"/>
    </row>
    <row r="220" spans="2:6">
      <c r="B220" s="4"/>
      <c r="C220" s="5"/>
      <c r="F220" s="6"/>
    </row>
    <row r="221" spans="2:6">
      <c r="B221" s="4"/>
      <c r="C221" s="5"/>
      <c r="F221" s="6"/>
    </row>
    <row r="222" spans="2:6">
      <c r="B222" s="4"/>
      <c r="C222" s="5"/>
      <c r="F222" s="6"/>
    </row>
    <row r="223" spans="2:6">
      <c r="B223" s="4"/>
      <c r="C223" s="5"/>
      <c r="F223" s="6"/>
    </row>
    <row r="224" spans="2:6">
      <c r="B224" s="4"/>
      <c r="C224" s="5"/>
      <c r="F224" s="6"/>
    </row>
    <row r="225" spans="2:6">
      <c r="B225" s="4"/>
      <c r="C225" s="5"/>
      <c r="F225" s="6"/>
    </row>
    <row r="226" spans="2:6">
      <c r="B226" s="4"/>
      <c r="C226" s="5"/>
      <c r="F226" s="6"/>
    </row>
    <row r="227" spans="2:6">
      <c r="B227" s="4"/>
      <c r="C227" s="5"/>
      <c r="F227" s="6"/>
    </row>
    <row r="228" spans="2:6">
      <c r="B228" s="4"/>
      <c r="C228" s="5"/>
      <c r="F228" s="6"/>
    </row>
    <row r="229" spans="2:6">
      <c r="B229" s="4"/>
      <c r="C229" s="5"/>
      <c r="F229" s="6"/>
    </row>
    <row r="230" spans="2:6">
      <c r="B230" s="4"/>
      <c r="C230" s="5"/>
      <c r="F230" s="6"/>
    </row>
    <row r="231" spans="2:6">
      <c r="B231" s="4"/>
      <c r="C231" s="5"/>
      <c r="F231" s="6"/>
    </row>
    <row r="232" spans="2:6">
      <c r="B232" s="4"/>
      <c r="C232" s="5"/>
      <c r="F232" s="6"/>
    </row>
    <row r="233" spans="2:6">
      <c r="B233" s="4"/>
      <c r="C233" s="5"/>
      <c r="F233" s="6"/>
    </row>
    <row r="234" spans="2:6">
      <c r="B234" s="4"/>
      <c r="C234" s="5"/>
      <c r="F234" s="6"/>
    </row>
    <row r="235" spans="2:6">
      <c r="B235" s="4"/>
      <c r="C235" s="5"/>
      <c r="F235" s="6"/>
    </row>
    <row r="236" spans="2:6">
      <c r="B236" s="4"/>
      <c r="C236" s="5"/>
      <c r="F236" s="6"/>
    </row>
    <row r="237" spans="2:6">
      <c r="B237" s="4"/>
      <c r="C237" s="5"/>
      <c r="F237" s="6"/>
    </row>
    <row r="238" spans="2:6">
      <c r="B238" s="4"/>
      <c r="C238" s="5"/>
      <c r="F238" s="6"/>
    </row>
    <row r="239" spans="2:6">
      <c r="B239" s="4"/>
      <c r="C239" s="5"/>
      <c r="F239" s="6"/>
    </row>
    <row r="240" spans="2:6">
      <c r="B240" s="4"/>
      <c r="C240" s="5"/>
      <c r="F240" s="6"/>
    </row>
    <row r="241" spans="2:6">
      <c r="B241" s="4"/>
      <c r="C241" s="5"/>
      <c r="F241" s="6"/>
    </row>
    <row r="242" spans="2:6">
      <c r="B242" s="4"/>
      <c r="C242" s="5"/>
      <c r="F242" s="6"/>
    </row>
    <row r="243" spans="2:6">
      <c r="B243" s="4"/>
      <c r="C243" s="5"/>
      <c r="F243" s="6"/>
    </row>
    <row r="244" spans="2:6">
      <c r="B244" s="4"/>
      <c r="C244" s="5"/>
      <c r="F244" s="6"/>
    </row>
    <row r="245" spans="2:6">
      <c r="B245" s="4"/>
      <c r="C245" s="5"/>
      <c r="F245" s="6"/>
    </row>
    <row r="246" spans="2:6">
      <c r="B246" s="4"/>
      <c r="C246" s="5"/>
      <c r="F246" s="6"/>
    </row>
    <row r="247" spans="2:6">
      <c r="B247" s="4"/>
      <c r="C247" s="5"/>
      <c r="F247" s="6"/>
    </row>
    <row r="248" spans="2:6">
      <c r="B248" s="4"/>
      <c r="C248" s="5"/>
      <c r="F248" s="6"/>
    </row>
    <row r="249" spans="2:6">
      <c r="B249" s="4"/>
      <c r="C249" s="5"/>
      <c r="F249" s="6"/>
    </row>
    <row r="250" spans="2:6">
      <c r="B250" s="4"/>
      <c r="C250" s="5"/>
      <c r="F250" s="6"/>
    </row>
    <row r="251" spans="2:6">
      <c r="B251" s="4"/>
      <c r="C251" s="5"/>
      <c r="F251" s="6"/>
    </row>
    <row r="252" spans="2:6">
      <c r="B252" s="4"/>
      <c r="C252" s="5"/>
      <c r="F252" s="6"/>
    </row>
    <row r="253" spans="2:6">
      <c r="B253" s="4"/>
      <c r="C253" s="5"/>
      <c r="F253" s="6"/>
    </row>
    <row r="254" spans="2:6">
      <c r="B254" s="4"/>
      <c r="C254" s="5"/>
      <c r="F254" s="6"/>
    </row>
    <row r="255" spans="2:6">
      <c r="B255" s="4"/>
      <c r="C255" s="5"/>
      <c r="F255" s="6"/>
    </row>
    <row r="256" spans="2:6">
      <c r="B256" s="4"/>
      <c r="C256" s="5"/>
      <c r="F256" s="6"/>
    </row>
    <row r="257" spans="2:6">
      <c r="B257" s="4"/>
      <c r="C257" s="5"/>
      <c r="F257" s="6"/>
    </row>
    <row r="258" spans="2:6">
      <c r="B258" s="4"/>
      <c r="C258" s="5"/>
      <c r="F258" s="6"/>
    </row>
    <row r="259" spans="2:6">
      <c r="B259" s="4"/>
      <c r="C259" s="5"/>
      <c r="F259" s="6"/>
    </row>
    <row r="260" spans="2:6">
      <c r="B260" s="4"/>
      <c r="C260" s="5"/>
      <c r="F260" s="6"/>
    </row>
    <row r="261" spans="2:6">
      <c r="B261" s="4"/>
      <c r="C261" s="5"/>
      <c r="F261" s="6"/>
    </row>
    <row r="262" spans="2:6">
      <c r="B262" s="4"/>
      <c r="C262" s="5"/>
      <c r="F262" s="6"/>
    </row>
    <row r="263" spans="2:6">
      <c r="B263" s="4"/>
      <c r="C263" s="5"/>
      <c r="F263" s="6"/>
    </row>
    <row r="264" spans="2:6">
      <c r="B264" s="4"/>
      <c r="C264" s="5"/>
      <c r="F264" s="6"/>
    </row>
    <row r="265" spans="2:6">
      <c r="B265" s="4"/>
      <c r="C265" s="5"/>
      <c r="F265" s="6"/>
    </row>
    <row r="266" spans="2:6">
      <c r="B266" s="4"/>
      <c r="C266" s="5"/>
      <c r="F266" s="6"/>
    </row>
    <row r="267" spans="2:6">
      <c r="B267" s="4"/>
      <c r="C267" s="5"/>
      <c r="F267" s="6"/>
    </row>
    <row r="268" spans="2:6">
      <c r="B268" s="4"/>
      <c r="C268" s="5"/>
      <c r="F268" s="6"/>
    </row>
    <row r="269" spans="2:6">
      <c r="B269" s="4"/>
      <c r="C269" s="5"/>
      <c r="F269" s="6"/>
    </row>
    <row r="270" spans="2:6">
      <c r="B270" s="4"/>
      <c r="C270" s="5"/>
      <c r="F270" s="6"/>
    </row>
    <row r="271" spans="2:6">
      <c r="B271" s="4"/>
      <c r="C271" s="5"/>
      <c r="F271" s="6"/>
    </row>
    <row r="272" spans="2:6">
      <c r="B272" s="4"/>
      <c r="C272" s="5"/>
      <c r="F272" s="6"/>
    </row>
    <row r="273" spans="2:6">
      <c r="B273" s="4"/>
      <c r="C273" s="5"/>
      <c r="F273" s="6"/>
    </row>
    <row r="274" spans="2:6">
      <c r="B274" s="4"/>
      <c r="C274" s="5"/>
      <c r="F274" s="6"/>
    </row>
    <row r="275" spans="2:6">
      <c r="B275" s="4"/>
      <c r="C275" s="5"/>
      <c r="F275" s="6"/>
    </row>
    <row r="276" spans="2:6">
      <c r="B276" s="4"/>
      <c r="C276" s="5"/>
      <c r="F276" s="6"/>
    </row>
    <row r="277" spans="2:6">
      <c r="B277" s="4"/>
      <c r="C277" s="5"/>
      <c r="F277" s="6"/>
    </row>
    <row r="278" spans="2:6">
      <c r="B278" s="4"/>
      <c r="C278" s="5"/>
      <c r="F278" s="6"/>
    </row>
    <row r="279" spans="2:6">
      <c r="B279" s="4"/>
      <c r="C279" s="5"/>
      <c r="F279" s="6"/>
    </row>
    <row r="280" spans="2:6">
      <c r="B280" s="4"/>
      <c r="C280" s="5"/>
      <c r="F280" s="6"/>
    </row>
    <row r="281" spans="2:6">
      <c r="B281" s="4"/>
      <c r="C281" s="5"/>
      <c r="F281" s="6"/>
    </row>
    <row r="282" spans="2:6">
      <c r="B282" s="4"/>
      <c r="C282" s="5"/>
      <c r="F282" s="6"/>
    </row>
    <row r="283" spans="2:6">
      <c r="B283" s="4"/>
      <c r="C283" s="5"/>
      <c r="F283" s="6"/>
    </row>
    <row r="284" spans="2:6">
      <c r="B284" s="4"/>
      <c r="C284" s="5"/>
      <c r="F284" s="6"/>
    </row>
    <row r="285" spans="2:6">
      <c r="B285" s="4"/>
      <c r="C285" s="5"/>
      <c r="F285" s="6"/>
    </row>
    <row r="286" spans="2:6">
      <c r="B286" s="4"/>
      <c r="C286" s="5"/>
      <c r="F286" s="6"/>
    </row>
    <row r="287" spans="2:6">
      <c r="B287" s="4"/>
      <c r="C287" s="5"/>
      <c r="F287" s="6"/>
    </row>
    <row r="288" spans="2:6">
      <c r="B288" s="4"/>
      <c r="C288" s="5"/>
      <c r="F288" s="6"/>
    </row>
    <row r="289" spans="2:6">
      <c r="B289" s="4"/>
      <c r="C289" s="5"/>
      <c r="F289" s="6"/>
    </row>
    <row r="290" spans="2:6">
      <c r="B290" s="4"/>
      <c r="C290" s="5"/>
      <c r="F290" s="6"/>
    </row>
    <row r="291" spans="2:6">
      <c r="B291" s="4"/>
      <c r="C291" s="5"/>
      <c r="F291" s="6"/>
    </row>
    <row r="292" spans="2:6">
      <c r="B292" s="4"/>
      <c r="C292" s="5"/>
      <c r="F292" s="6"/>
    </row>
    <row r="293" spans="2:6">
      <c r="B293" s="4"/>
      <c r="C293" s="5"/>
      <c r="F293" s="6"/>
    </row>
    <row r="294" spans="2:6">
      <c r="B294" s="4"/>
      <c r="C294" s="5"/>
      <c r="F294" s="6"/>
    </row>
    <row r="295" spans="2:6">
      <c r="B295" s="4"/>
      <c r="C295" s="5"/>
      <c r="F295" s="6"/>
    </row>
    <row r="296" spans="2:6">
      <c r="B296" s="4"/>
      <c r="C296" s="5"/>
      <c r="F296" s="6"/>
    </row>
    <row r="297" spans="2:6">
      <c r="B297" s="4"/>
      <c r="C297" s="5"/>
      <c r="F297" s="6"/>
    </row>
    <row r="298" spans="2:6">
      <c r="B298" s="4"/>
      <c r="C298" s="5"/>
      <c r="F298" s="6"/>
    </row>
    <row r="299" spans="2:6">
      <c r="B299" s="4"/>
      <c r="C299" s="5"/>
      <c r="F299" s="6"/>
    </row>
    <row r="300" spans="2:6">
      <c r="B300" s="4"/>
      <c r="C300" s="5"/>
      <c r="F300" s="6"/>
    </row>
    <row r="301" spans="2:6">
      <c r="B301" s="4"/>
      <c r="C301" s="5"/>
      <c r="F301" s="6"/>
    </row>
    <row r="302" spans="2:6">
      <c r="B302" s="4"/>
      <c r="C302" s="5"/>
      <c r="F302" s="6"/>
    </row>
    <row r="303" spans="2:6">
      <c r="B303" s="4"/>
      <c r="C303" s="5"/>
      <c r="F303" s="6"/>
    </row>
    <row r="304" spans="2:6">
      <c r="B304" s="4"/>
      <c r="C304" s="5"/>
      <c r="F304" s="6"/>
    </row>
    <row r="305" spans="2:6">
      <c r="B305" s="4"/>
      <c r="C305" s="5"/>
      <c r="F305" s="6"/>
    </row>
    <row r="306" spans="2:6">
      <c r="B306" s="4"/>
      <c r="C306" s="5"/>
      <c r="F306" s="6"/>
    </row>
    <row r="307" spans="2:6">
      <c r="B307" s="4"/>
      <c r="C307" s="5"/>
      <c r="F307" s="6"/>
    </row>
    <row r="308" spans="2:6">
      <c r="B308" s="4"/>
      <c r="C308" s="5"/>
      <c r="F308" s="6"/>
    </row>
    <row r="309" spans="2:6">
      <c r="B309" s="4"/>
      <c r="C309" s="5"/>
      <c r="F309" s="6"/>
    </row>
    <row r="310" spans="2:6">
      <c r="B310" s="4"/>
      <c r="C310" s="5"/>
      <c r="F310" s="6"/>
    </row>
    <row r="311" spans="2:6">
      <c r="B311" s="4"/>
      <c r="C311" s="5"/>
      <c r="F311" s="6"/>
    </row>
    <row r="312" spans="2:6">
      <c r="B312" s="4"/>
      <c r="C312" s="5"/>
      <c r="F312" s="6"/>
    </row>
    <row r="313" spans="2:6">
      <c r="B313" s="4"/>
      <c r="C313" s="5"/>
      <c r="F313" s="6"/>
    </row>
    <row r="314" spans="2:6">
      <c r="B314" s="4"/>
      <c r="C314" s="5"/>
      <c r="F314" s="6"/>
    </row>
    <row r="315" spans="2:6">
      <c r="B315" s="4"/>
      <c r="C315" s="5"/>
      <c r="F315" s="6"/>
    </row>
    <row r="316" spans="2:6">
      <c r="B316" s="4"/>
      <c r="C316" s="5"/>
      <c r="F316" s="6"/>
    </row>
    <row r="317" spans="2:6">
      <c r="B317" s="4"/>
      <c r="C317" s="5"/>
      <c r="F317" s="6"/>
    </row>
    <row r="318" spans="2:6">
      <c r="B318" s="4"/>
      <c r="C318" s="5"/>
      <c r="F318" s="6"/>
    </row>
    <row r="319" spans="2:6">
      <c r="B319" s="4"/>
      <c r="C319" s="5"/>
      <c r="F319" s="6"/>
    </row>
    <row r="320" spans="2:6">
      <c r="B320" s="4"/>
      <c r="C320" s="5"/>
      <c r="F320" s="6"/>
    </row>
    <row r="321" spans="2:6">
      <c r="B321" s="4"/>
      <c r="C321" s="5"/>
      <c r="F321" s="6"/>
    </row>
    <row r="322" spans="2:6">
      <c r="B322" s="4"/>
      <c r="C322" s="5"/>
      <c r="F322" s="6"/>
    </row>
    <row r="323" spans="2:6">
      <c r="B323" s="4"/>
      <c r="C323" s="5"/>
      <c r="F323" s="6"/>
    </row>
    <row r="324" spans="2:6">
      <c r="B324" s="4"/>
      <c r="C324" s="5"/>
      <c r="F324" s="6"/>
    </row>
    <row r="325" spans="2:6">
      <c r="B325" s="4"/>
      <c r="C325" s="5"/>
      <c r="F325" s="6"/>
    </row>
    <row r="326" spans="2:6">
      <c r="B326" s="4"/>
      <c r="C326" s="5"/>
      <c r="F326" s="6"/>
    </row>
    <row r="327" spans="2:6">
      <c r="B327" s="4"/>
      <c r="C327" s="5"/>
      <c r="F327" s="6"/>
    </row>
    <row r="328" spans="2:6">
      <c r="B328" s="4"/>
      <c r="C328" s="5"/>
      <c r="F328" s="6"/>
    </row>
    <row r="329" spans="2:6">
      <c r="B329" s="4"/>
      <c r="C329" s="5"/>
      <c r="F329" s="6"/>
    </row>
    <row r="330" spans="2:6">
      <c r="B330" s="4"/>
      <c r="C330" s="5"/>
      <c r="F330" s="6"/>
    </row>
    <row r="331" spans="2:6">
      <c r="B331" s="4"/>
      <c r="C331" s="5"/>
      <c r="F331" s="6"/>
    </row>
    <row r="332" spans="2:6">
      <c r="B332" s="4"/>
      <c r="C332" s="5"/>
      <c r="F332" s="6"/>
    </row>
    <row r="333" spans="2:6">
      <c r="B333" s="4"/>
      <c r="C333" s="5"/>
      <c r="F333" s="6"/>
    </row>
    <row r="334" spans="2:6">
      <c r="B334" s="4"/>
      <c r="C334" s="5"/>
      <c r="F334" s="6"/>
    </row>
    <row r="335" spans="2:6">
      <c r="B335" s="4"/>
      <c r="C335" s="5"/>
      <c r="F335" s="6"/>
    </row>
    <row r="336" spans="2:6">
      <c r="B336" s="4"/>
      <c r="C336" s="5"/>
      <c r="F336" s="6"/>
    </row>
    <row r="337" spans="2:6">
      <c r="B337" s="4"/>
      <c r="C337" s="5"/>
      <c r="F337" s="6"/>
    </row>
    <row r="338" spans="2:6">
      <c r="B338" s="4"/>
      <c r="C338" s="5"/>
      <c r="F338" s="6"/>
    </row>
    <row r="339" spans="2:6">
      <c r="B339" s="4"/>
      <c r="C339" s="5"/>
      <c r="F339" s="6"/>
    </row>
    <row r="340" spans="2:6">
      <c r="B340" s="4"/>
      <c r="C340" s="5"/>
      <c r="F340" s="6"/>
    </row>
    <row r="341" spans="2:6">
      <c r="B341" s="4"/>
      <c r="C341" s="5"/>
      <c r="F341" s="6"/>
    </row>
    <row r="342" spans="2:6">
      <c r="B342" s="4"/>
      <c r="C342" s="5"/>
      <c r="F342" s="6"/>
    </row>
    <row r="343" spans="2:6">
      <c r="B343" s="4"/>
      <c r="C343" s="5"/>
      <c r="F343" s="6"/>
    </row>
    <row r="344" spans="2:6">
      <c r="B344" s="4"/>
      <c r="C344" s="5"/>
      <c r="F344" s="6"/>
    </row>
    <row r="345" spans="2:6">
      <c r="B345" s="4"/>
      <c r="C345" s="5"/>
      <c r="F345" s="6"/>
    </row>
    <row r="346" spans="2:6">
      <c r="B346" s="4"/>
      <c r="C346" s="5"/>
      <c r="F346" s="6"/>
    </row>
    <row r="347" spans="2:6">
      <c r="B347" s="4"/>
      <c r="C347" s="5"/>
      <c r="F347" s="6"/>
    </row>
    <row r="348" spans="2:6">
      <c r="B348" s="4"/>
      <c r="C348" s="5"/>
      <c r="F348" s="6"/>
    </row>
    <row r="349" spans="2:6">
      <c r="B349" s="4"/>
      <c r="C349" s="5"/>
      <c r="F349" s="6"/>
    </row>
    <row r="350" spans="2:6">
      <c r="B350" s="4"/>
      <c r="C350" s="5"/>
      <c r="F350" s="6"/>
    </row>
    <row r="351" spans="2:6">
      <c r="B351" s="4"/>
      <c r="C351" s="5"/>
      <c r="F351" s="6"/>
    </row>
    <row r="352" spans="2:6">
      <c r="B352" s="4"/>
      <c r="C352" s="5"/>
      <c r="F352" s="6"/>
    </row>
    <row r="353" spans="2:6">
      <c r="B353" s="4"/>
      <c r="C353" s="5"/>
      <c r="F353" s="6"/>
    </row>
    <row r="354" spans="2:6">
      <c r="B354" s="4"/>
      <c r="C354" s="5"/>
      <c r="F354" s="6"/>
    </row>
    <row r="355" spans="2:6">
      <c r="B355" s="4"/>
      <c r="C355" s="5"/>
      <c r="F355" s="6"/>
    </row>
    <row r="356" spans="2:6">
      <c r="B356" s="4"/>
      <c r="C356" s="5"/>
      <c r="F356" s="6"/>
    </row>
    <row r="357" spans="2:6">
      <c r="B357" s="4"/>
      <c r="C357" s="5"/>
      <c r="F357" s="6"/>
    </row>
    <row r="358" spans="2:6">
      <c r="B358" s="4"/>
      <c r="C358" s="5"/>
      <c r="F358" s="6"/>
    </row>
    <row r="359" spans="2:6">
      <c r="B359" s="4"/>
      <c r="C359" s="5"/>
      <c r="F359" s="6"/>
    </row>
    <row r="360" spans="2:6">
      <c r="B360" s="4"/>
      <c r="C360" s="5"/>
      <c r="F360" s="6"/>
    </row>
    <row r="361" spans="2:6">
      <c r="B361" s="4"/>
      <c r="C361" s="5"/>
      <c r="F361" s="6"/>
    </row>
    <row r="362" spans="2:6">
      <c r="B362" s="4"/>
      <c r="C362" s="5"/>
      <c r="F362" s="6"/>
    </row>
    <row r="363" spans="2:6">
      <c r="B363" s="4"/>
      <c r="C363" s="5"/>
      <c r="F363" s="6"/>
    </row>
    <row r="364" spans="2:6">
      <c r="B364" s="4"/>
      <c r="C364" s="5"/>
      <c r="F364" s="6"/>
    </row>
    <row r="365" spans="2:6">
      <c r="B365" s="4"/>
      <c r="C365" s="5"/>
      <c r="F365" s="6"/>
    </row>
    <row r="366" spans="2:6">
      <c r="B366" s="4"/>
      <c r="C366" s="5"/>
      <c r="F366" s="6"/>
    </row>
    <row r="367" spans="2:6">
      <c r="B367" s="4"/>
      <c r="C367" s="5"/>
      <c r="F367" s="6"/>
    </row>
    <row r="368" spans="2:6">
      <c r="B368" s="4"/>
      <c r="C368" s="5"/>
      <c r="F368" s="6"/>
    </row>
    <row r="369" spans="2:6">
      <c r="B369" s="4"/>
      <c r="C369" s="5"/>
      <c r="F369" s="6"/>
    </row>
    <row r="370" spans="2:6">
      <c r="B370" s="4"/>
      <c r="C370" s="5"/>
      <c r="F370" s="6"/>
    </row>
    <row r="371" spans="2:6">
      <c r="B371" s="4"/>
      <c r="C371" s="5"/>
      <c r="F371" s="6"/>
    </row>
    <row r="372" spans="2:6">
      <c r="B372" s="4"/>
      <c r="C372" s="5"/>
      <c r="F372" s="6"/>
    </row>
    <row r="373" spans="2:6">
      <c r="B373" s="4"/>
      <c r="C373" s="5"/>
      <c r="F373" s="6"/>
    </row>
    <row r="374" spans="2:6">
      <c r="B374" s="4"/>
      <c r="C374" s="5"/>
      <c r="F374" s="6"/>
    </row>
    <row r="375" spans="2:6">
      <c r="B375" s="4"/>
      <c r="C375" s="5"/>
      <c r="F375" s="6"/>
    </row>
    <row r="376" spans="2:6">
      <c r="B376" s="4"/>
      <c r="C376" s="5"/>
      <c r="F376" s="6"/>
    </row>
    <row r="377" spans="2:6">
      <c r="B377" s="4"/>
      <c r="C377" s="5"/>
      <c r="F377" s="6"/>
    </row>
    <row r="378" spans="2:6">
      <c r="B378" s="4"/>
      <c r="C378" s="5"/>
      <c r="F378" s="6"/>
    </row>
    <row r="379" spans="2:6">
      <c r="B379" s="4"/>
      <c r="C379" s="5"/>
      <c r="F379" s="6"/>
    </row>
    <row r="380" spans="2:6">
      <c r="B380" s="4"/>
      <c r="C380" s="5"/>
      <c r="F380" s="6"/>
    </row>
    <row r="381" spans="2:6">
      <c r="B381" s="4"/>
      <c r="C381" s="5"/>
      <c r="F381" s="6"/>
    </row>
    <row r="382" spans="2:6">
      <c r="B382" s="4"/>
      <c r="C382" s="5"/>
      <c r="F382" s="6"/>
    </row>
    <row r="383" spans="2:6">
      <c r="B383" s="4"/>
      <c r="C383" s="5"/>
      <c r="F383" s="6"/>
    </row>
    <row r="384" spans="2:6">
      <c r="B384" s="4"/>
      <c r="C384" s="5"/>
      <c r="F384" s="6"/>
    </row>
    <row r="385" spans="2:6">
      <c r="B385" s="4"/>
      <c r="C385" s="5"/>
      <c r="F385" s="6"/>
    </row>
    <row r="386" spans="2:6">
      <c r="B386" s="4"/>
      <c r="C386" s="5"/>
      <c r="F386" s="6"/>
    </row>
    <row r="387" spans="2:6">
      <c r="B387" s="4"/>
      <c r="C387" s="5"/>
      <c r="F387" s="6"/>
    </row>
    <row r="388" spans="2:6">
      <c r="B388" s="4"/>
      <c r="C388" s="5"/>
      <c r="F388" s="6"/>
    </row>
    <row r="389" spans="2:6">
      <c r="B389" s="4"/>
      <c r="C389" s="5"/>
      <c r="F389" s="6"/>
    </row>
    <row r="390" spans="2:6">
      <c r="B390" s="4"/>
      <c r="C390" s="5"/>
      <c r="F390" s="6"/>
    </row>
    <row r="391" spans="2:6">
      <c r="B391" s="4"/>
      <c r="C391" s="5"/>
      <c r="F391" s="6"/>
    </row>
    <row r="392" spans="2:6">
      <c r="B392" s="4"/>
      <c r="C392" s="5"/>
      <c r="F392" s="6"/>
    </row>
    <row r="393" spans="2:6">
      <c r="B393" s="4"/>
      <c r="C393" s="5"/>
      <c r="F393" s="6"/>
    </row>
    <row r="394" spans="2:6">
      <c r="B394" s="4"/>
      <c r="C394" s="5"/>
      <c r="F394" s="6"/>
    </row>
    <row r="395" spans="2:6">
      <c r="B395" s="4"/>
      <c r="C395" s="5"/>
      <c r="F395" s="6"/>
    </row>
    <row r="396" spans="2:6">
      <c r="B396" s="4"/>
      <c r="C396" s="5"/>
      <c r="F396" s="6"/>
    </row>
    <row r="397" spans="2:6">
      <c r="B397" s="4"/>
      <c r="C397" s="5"/>
      <c r="F397" s="6"/>
    </row>
    <row r="398" spans="2:6">
      <c r="B398" s="4"/>
      <c r="C398" s="5"/>
      <c r="F398" s="6"/>
    </row>
    <row r="399" spans="2:6">
      <c r="B399" s="4"/>
      <c r="C399" s="5"/>
      <c r="F399" s="6"/>
    </row>
    <row r="400" spans="2:6">
      <c r="B400" s="4"/>
      <c r="C400" s="5"/>
      <c r="F400" s="6"/>
    </row>
    <row r="401" spans="2:6">
      <c r="B401" s="4"/>
      <c r="C401" s="5"/>
      <c r="F401" s="6"/>
    </row>
    <row r="402" spans="2:6">
      <c r="B402" s="4"/>
      <c r="C402" s="5"/>
      <c r="F402" s="6"/>
    </row>
    <row r="403" spans="2:6">
      <c r="B403" s="4"/>
      <c r="C403" s="5"/>
      <c r="F403" s="6"/>
    </row>
    <row r="404" spans="2:6">
      <c r="B404" s="4"/>
      <c r="C404" s="5"/>
      <c r="F404" s="6"/>
    </row>
    <row r="405" spans="2:6">
      <c r="B405" s="4"/>
      <c r="C405" s="5"/>
      <c r="F405" s="6"/>
    </row>
    <row r="406" spans="2:6">
      <c r="B406" s="4"/>
      <c r="C406" s="5"/>
      <c r="F406" s="6"/>
    </row>
    <row r="407" spans="2:6">
      <c r="B407" s="4"/>
      <c r="C407" s="5"/>
      <c r="F407" s="6"/>
    </row>
    <row r="408" spans="2:6">
      <c r="B408" s="4"/>
      <c r="C408" s="5"/>
      <c r="F408" s="6"/>
    </row>
    <row r="409" spans="2:6">
      <c r="B409" s="4"/>
      <c r="C409" s="5"/>
      <c r="F409" s="6"/>
    </row>
    <row r="410" spans="2:6">
      <c r="B410" s="4"/>
      <c r="C410" s="5"/>
      <c r="F410" s="6"/>
    </row>
    <row r="411" spans="2:6">
      <c r="B411" s="4"/>
      <c r="C411" s="5"/>
      <c r="F411" s="6"/>
    </row>
    <row r="412" spans="2:6">
      <c r="B412" s="4"/>
      <c r="C412" s="5"/>
      <c r="F412" s="6"/>
    </row>
    <row r="413" spans="2:6">
      <c r="B413" s="4"/>
      <c r="C413" s="5"/>
      <c r="F413" s="6"/>
    </row>
    <row r="414" spans="2:6">
      <c r="B414" s="4"/>
      <c r="C414" s="5"/>
      <c r="F414" s="6"/>
    </row>
    <row r="415" spans="2:6">
      <c r="B415" s="4"/>
      <c r="C415" s="5"/>
      <c r="F415" s="6"/>
    </row>
    <row r="416" spans="2:6">
      <c r="B416" s="4"/>
      <c r="C416" s="5"/>
      <c r="F416" s="6"/>
    </row>
    <row r="417" spans="2:6">
      <c r="B417" s="4"/>
      <c r="C417" s="5"/>
      <c r="F417" s="6"/>
    </row>
    <row r="418" spans="2:6">
      <c r="B418" s="4"/>
      <c r="C418" s="5"/>
      <c r="F418" s="6"/>
    </row>
    <row r="419" spans="2:6">
      <c r="B419" s="4"/>
      <c r="C419" s="5"/>
      <c r="F419" s="6"/>
    </row>
    <row r="420" spans="2:6">
      <c r="B420" s="4"/>
      <c r="C420" s="5"/>
      <c r="F420" s="6"/>
    </row>
    <row r="421" spans="2:6">
      <c r="B421" s="4"/>
      <c r="C421" s="5"/>
      <c r="F421" s="6"/>
    </row>
    <row r="422" spans="2:6">
      <c r="B422" s="4"/>
      <c r="C422" s="5"/>
      <c r="F422" s="6"/>
    </row>
    <row r="423" spans="2:6">
      <c r="B423" s="4"/>
      <c r="C423" s="5"/>
      <c r="F423" s="6"/>
    </row>
    <row r="424" spans="2:6">
      <c r="B424" s="4"/>
      <c r="C424" s="5"/>
      <c r="F424" s="6"/>
    </row>
    <row r="425" spans="2:6">
      <c r="B425" s="4"/>
      <c r="C425" s="5"/>
      <c r="F425" s="6"/>
    </row>
    <row r="426" spans="2:6">
      <c r="B426" s="4"/>
      <c r="C426" s="5"/>
      <c r="F426" s="6"/>
    </row>
    <row r="427" spans="2:6">
      <c r="B427" s="4"/>
      <c r="C427" s="5"/>
      <c r="F427" s="6"/>
    </row>
    <row r="428" spans="2:6">
      <c r="B428" s="4"/>
      <c r="C428" s="5"/>
      <c r="F428" s="6"/>
    </row>
    <row r="429" spans="2:6">
      <c r="B429" s="4"/>
      <c r="C429" s="5"/>
      <c r="F429" s="6"/>
    </row>
    <row r="430" spans="2:6">
      <c r="B430" s="4"/>
      <c r="C430" s="5"/>
      <c r="F430" s="6"/>
    </row>
    <row r="431" spans="2:6">
      <c r="B431" s="4"/>
      <c r="C431" s="5"/>
      <c r="F431" s="6"/>
    </row>
    <row r="432" spans="2:6">
      <c r="B432" s="4"/>
      <c r="C432" s="5"/>
      <c r="F432" s="6"/>
    </row>
    <row r="433" spans="2:6">
      <c r="B433" s="4"/>
      <c r="C433" s="5"/>
      <c r="F433" s="6"/>
    </row>
    <row r="434" spans="2:6">
      <c r="B434" s="4"/>
      <c r="C434" s="5"/>
      <c r="F434" s="6"/>
    </row>
    <row r="435" spans="2:6">
      <c r="B435" s="4"/>
      <c r="C435" s="5"/>
      <c r="F435" s="6"/>
    </row>
    <row r="436" spans="2:6">
      <c r="B436" s="4"/>
      <c r="C436" s="5"/>
      <c r="F436" s="6"/>
    </row>
    <row r="437" spans="2:6">
      <c r="B437" s="4"/>
      <c r="C437" s="5"/>
      <c r="F437" s="6"/>
    </row>
    <row r="438" spans="2:6">
      <c r="B438" s="4"/>
      <c r="C438" s="5"/>
      <c r="F438" s="6"/>
    </row>
    <row r="439" spans="2:6">
      <c r="B439" s="4"/>
      <c r="C439" s="5"/>
      <c r="F439" s="6"/>
    </row>
    <row r="440" spans="2:6">
      <c r="B440" s="4"/>
      <c r="C440" s="5"/>
      <c r="F440" s="6"/>
    </row>
    <row r="441" spans="2:6">
      <c r="B441" s="4"/>
      <c r="C441" s="5"/>
      <c r="F441" s="6"/>
    </row>
    <row r="442" spans="2:6">
      <c r="B442" s="4"/>
      <c r="C442" s="5"/>
      <c r="F442" s="6"/>
    </row>
    <row r="443" spans="2:6">
      <c r="B443" s="4"/>
      <c r="C443" s="5"/>
      <c r="F443" s="6"/>
    </row>
    <row r="444" spans="2:6">
      <c r="B444" s="4"/>
      <c r="C444" s="5"/>
      <c r="F444" s="6"/>
    </row>
    <row r="445" spans="2:6">
      <c r="B445" s="4"/>
      <c r="C445" s="5"/>
      <c r="F445" s="6"/>
    </row>
    <row r="446" spans="2:6">
      <c r="B446" s="4"/>
      <c r="C446" s="5"/>
      <c r="F446" s="6"/>
    </row>
    <row r="447" spans="2:6">
      <c r="B447" s="4"/>
      <c r="C447" s="5"/>
      <c r="F447" s="6"/>
    </row>
    <row r="448" spans="2:6">
      <c r="B448" s="4"/>
      <c r="C448" s="5"/>
      <c r="F448" s="6"/>
    </row>
    <row r="449" spans="2:6">
      <c r="B449" s="4"/>
      <c r="C449" s="5"/>
      <c r="F449" s="6"/>
    </row>
    <row r="450" spans="2:6">
      <c r="B450" s="4"/>
      <c r="C450" s="5"/>
      <c r="F450" s="6"/>
    </row>
    <row r="451" spans="2:6">
      <c r="B451" s="4"/>
      <c r="C451" s="5"/>
      <c r="F451" s="6"/>
    </row>
    <row r="452" spans="2:6">
      <c r="B452" s="4"/>
      <c r="C452" s="5"/>
      <c r="F452" s="6"/>
    </row>
    <row r="453" spans="2:6">
      <c r="B453" s="4"/>
      <c r="C453" s="5"/>
      <c r="F453" s="6"/>
    </row>
    <row r="454" spans="2:6">
      <c r="B454" s="4"/>
      <c r="C454" s="5"/>
      <c r="F454" s="6"/>
    </row>
    <row r="455" spans="2:6">
      <c r="B455" s="4"/>
      <c r="C455" s="5"/>
      <c r="F455" s="6"/>
    </row>
    <row r="456" spans="2:6">
      <c r="B456" s="4"/>
      <c r="C456" s="5"/>
      <c r="F456" s="6"/>
    </row>
    <row r="457" spans="2:6">
      <c r="B457" s="4"/>
      <c r="C457" s="5"/>
      <c r="F457" s="6"/>
    </row>
    <row r="458" spans="2:6">
      <c r="B458" s="4"/>
      <c r="C458" s="5"/>
      <c r="F458" s="6"/>
    </row>
    <row r="459" spans="2:6">
      <c r="B459" s="4"/>
      <c r="C459" s="5"/>
      <c r="F459" s="6"/>
    </row>
    <row r="460" spans="2:6">
      <c r="B460" s="4"/>
      <c r="C460" s="5"/>
      <c r="F460" s="6"/>
    </row>
    <row r="461" spans="2:6">
      <c r="B461" s="4"/>
      <c r="C461" s="5"/>
      <c r="F461" s="6"/>
    </row>
    <row r="462" spans="2:6">
      <c r="B462" s="4"/>
      <c r="C462" s="5"/>
      <c r="F462" s="6"/>
    </row>
    <row r="463" spans="2:6">
      <c r="B463" s="4"/>
      <c r="C463" s="5"/>
      <c r="F463" s="6"/>
    </row>
    <row r="464" spans="2:6">
      <c r="B464" s="4"/>
      <c r="C464" s="5"/>
      <c r="F464" s="6"/>
    </row>
    <row r="465" spans="2:6">
      <c r="B465" s="4"/>
      <c r="C465" s="5"/>
      <c r="F465" s="6"/>
    </row>
    <row r="466" spans="2:6">
      <c r="B466" s="4"/>
      <c r="C466" s="5"/>
      <c r="F466" s="6"/>
    </row>
    <row r="467" spans="2:6">
      <c r="B467" s="4"/>
      <c r="C467" s="5"/>
      <c r="F467" s="6"/>
    </row>
    <row r="468" spans="2:6">
      <c r="B468" s="4"/>
      <c r="C468" s="5"/>
      <c r="F468" s="6"/>
    </row>
    <row r="469" spans="2:6">
      <c r="B469" s="4"/>
      <c r="C469" s="5"/>
      <c r="F469" s="6"/>
    </row>
    <row r="470" spans="2:6">
      <c r="B470" s="4"/>
      <c r="C470" s="5"/>
      <c r="F470" s="6"/>
    </row>
    <row r="471" spans="2:6">
      <c r="B471" s="4"/>
      <c r="C471" s="5"/>
      <c r="F471" s="6"/>
    </row>
    <row r="472" spans="2:6">
      <c r="B472" s="4"/>
      <c r="C472" s="5"/>
      <c r="F472" s="6"/>
    </row>
    <row r="473" spans="2:6">
      <c r="B473" s="4"/>
      <c r="C473" s="5"/>
      <c r="F473" s="6"/>
    </row>
    <row r="474" spans="2:6">
      <c r="B474" s="4"/>
      <c r="C474" s="5"/>
      <c r="F474" s="6"/>
    </row>
    <row r="475" spans="2:6">
      <c r="B475" s="4"/>
      <c r="C475" s="5"/>
      <c r="F475" s="6"/>
    </row>
    <row r="476" spans="2:6">
      <c r="B476" s="4"/>
      <c r="C476" s="5"/>
      <c r="F476" s="6"/>
    </row>
    <row r="477" spans="2:6">
      <c r="B477" s="4"/>
      <c r="C477" s="5"/>
      <c r="F477" s="6"/>
    </row>
    <row r="478" spans="2:6">
      <c r="B478" s="4"/>
      <c r="C478" s="5"/>
      <c r="F478" s="6"/>
    </row>
    <row r="479" spans="2:6">
      <c r="B479" s="4"/>
      <c r="C479" s="5"/>
      <c r="F479" s="6"/>
    </row>
    <row r="480" spans="2:6">
      <c r="B480" s="4"/>
      <c r="C480" s="5"/>
      <c r="F480" s="6"/>
    </row>
    <row r="481" spans="2:6">
      <c r="B481" s="4"/>
      <c r="C481" s="5"/>
      <c r="F481" s="6"/>
    </row>
    <row r="482" spans="2:6">
      <c r="B482" s="4"/>
      <c r="C482" s="5"/>
      <c r="F482" s="6"/>
    </row>
    <row r="483" spans="2:6">
      <c r="B483" s="4"/>
      <c r="C483" s="5"/>
      <c r="F483" s="6"/>
    </row>
    <row r="484" spans="2:6">
      <c r="B484" s="4"/>
      <c r="C484" s="5"/>
      <c r="F484" s="6"/>
    </row>
    <row r="485" spans="2:6">
      <c r="B485" s="4"/>
      <c r="C485" s="5"/>
      <c r="F485" s="6"/>
    </row>
    <row r="486" spans="2:6">
      <c r="B486" s="4"/>
      <c r="C486" s="5"/>
      <c r="F486" s="6"/>
    </row>
    <row r="487" spans="2:6">
      <c r="B487" s="4"/>
      <c r="C487" s="5"/>
      <c r="F487" s="6"/>
    </row>
    <row r="488" spans="2:6">
      <c r="B488" s="4"/>
      <c r="C488" s="5"/>
      <c r="F488" s="6"/>
    </row>
    <row r="489" spans="2:6">
      <c r="B489" s="4"/>
      <c r="C489" s="5"/>
      <c r="F489" s="6"/>
    </row>
    <row r="490" spans="2:6">
      <c r="B490" s="4"/>
      <c r="C490" s="5"/>
      <c r="F490" s="6"/>
    </row>
    <row r="491" spans="2:6">
      <c r="B491" s="4"/>
      <c r="C491" s="5"/>
      <c r="F491" s="6"/>
    </row>
    <row r="492" spans="2:6">
      <c r="B492" s="4"/>
      <c r="C492" s="5"/>
      <c r="F492" s="6"/>
    </row>
    <row r="493" spans="2:6">
      <c r="B493" s="4"/>
      <c r="C493" s="5"/>
      <c r="F493" s="6"/>
    </row>
    <row r="494" spans="2:6">
      <c r="B494" s="4"/>
      <c r="C494" s="5"/>
      <c r="F494" s="6"/>
    </row>
    <row r="495" spans="2:6">
      <c r="B495" s="4"/>
      <c r="C495" s="5"/>
      <c r="F495" s="6"/>
    </row>
    <row r="496" spans="2:6">
      <c r="B496" s="4"/>
      <c r="C496" s="5"/>
      <c r="F496" s="6"/>
    </row>
    <row r="497" spans="2:6">
      <c r="B497" s="4"/>
      <c r="C497" s="5"/>
      <c r="F497" s="6"/>
    </row>
    <row r="498" spans="2:6">
      <c r="B498" s="4"/>
      <c r="C498" s="5"/>
      <c r="F498" s="6"/>
    </row>
    <row r="499" spans="2:6">
      <c r="B499" s="4"/>
      <c r="C499" s="5"/>
      <c r="F499" s="6"/>
    </row>
    <row r="500" spans="2:6">
      <c r="B500" s="4"/>
      <c r="C500" s="5"/>
      <c r="F500" s="6"/>
    </row>
    <row r="501" spans="2:6">
      <c r="B501" s="4"/>
      <c r="C501" s="5"/>
      <c r="F501" s="6"/>
    </row>
    <row r="502" spans="2:6">
      <c r="B502" s="4"/>
      <c r="C502" s="5"/>
      <c r="F502" s="6"/>
    </row>
    <row r="503" spans="2:6">
      <c r="B503" s="4"/>
      <c r="C503" s="5"/>
      <c r="F503" s="6"/>
    </row>
    <row r="504" spans="2:6">
      <c r="B504" s="4"/>
      <c r="C504" s="5"/>
      <c r="F504" s="6"/>
    </row>
    <row r="505" spans="2:6">
      <c r="B505" s="4"/>
      <c r="C505" s="5"/>
      <c r="F505" s="6"/>
    </row>
    <row r="506" spans="2:6">
      <c r="B506" s="4"/>
      <c r="C506" s="5"/>
      <c r="F506" s="6"/>
    </row>
    <row r="507" spans="2:6">
      <c r="B507" s="4"/>
      <c r="C507" s="5"/>
      <c r="F507" s="6"/>
    </row>
    <row r="508" spans="2:6">
      <c r="B508" s="4"/>
      <c r="C508" s="5"/>
      <c r="F508" s="6"/>
    </row>
    <row r="509" spans="2:6">
      <c r="B509" s="4"/>
      <c r="C509" s="5"/>
      <c r="F509" s="6"/>
    </row>
    <row r="510" spans="2:6">
      <c r="B510" s="4"/>
      <c r="C510" s="5"/>
      <c r="F510" s="6"/>
    </row>
    <row r="511" spans="2:6">
      <c r="B511" s="4"/>
      <c r="C511" s="5"/>
      <c r="F511" s="6"/>
    </row>
    <row r="512" spans="2:6">
      <c r="B512" s="4"/>
      <c r="C512" s="5"/>
      <c r="F512" s="6"/>
    </row>
    <row r="513" spans="2:6">
      <c r="B513" s="4"/>
      <c r="C513" s="5"/>
      <c r="F513" s="6"/>
    </row>
    <row r="514" spans="2:6">
      <c r="B514" s="4"/>
      <c r="C514" s="5"/>
      <c r="F514" s="6"/>
    </row>
    <row r="515" spans="2:6">
      <c r="B515" s="4"/>
      <c r="C515" s="5"/>
      <c r="F515" s="6"/>
    </row>
    <row r="516" spans="2:6">
      <c r="B516" s="4"/>
      <c r="C516" s="5"/>
      <c r="F516" s="6"/>
    </row>
    <row r="517" spans="2:6">
      <c r="B517" s="4"/>
      <c r="C517" s="5"/>
      <c r="F517" s="6"/>
    </row>
    <row r="518" spans="2:6">
      <c r="B518" s="4"/>
      <c r="C518" s="5"/>
      <c r="F518" s="6"/>
    </row>
    <row r="519" spans="2:6">
      <c r="B519" s="4"/>
      <c r="C519" s="5"/>
      <c r="F519" s="6"/>
    </row>
    <row r="520" spans="2:6">
      <c r="B520" s="4"/>
      <c r="C520" s="5"/>
      <c r="F520" s="6"/>
    </row>
    <row r="521" spans="2:6">
      <c r="B521" s="4"/>
      <c r="C521" s="5"/>
      <c r="F521" s="6"/>
    </row>
    <row r="522" spans="2:6">
      <c r="B522" s="4"/>
      <c r="C522" s="5"/>
      <c r="F522" s="6"/>
    </row>
    <row r="523" spans="2:6">
      <c r="B523" s="4"/>
      <c r="C523" s="5"/>
      <c r="F523" s="6"/>
    </row>
    <row r="524" spans="2:6">
      <c r="B524" s="4"/>
      <c r="C524" s="5"/>
      <c r="F524" s="6"/>
    </row>
    <row r="525" spans="2:6">
      <c r="B525" s="4"/>
      <c r="C525" s="5"/>
      <c r="F525" s="6"/>
    </row>
    <row r="526" spans="2:6">
      <c r="B526" s="4"/>
      <c r="C526" s="5"/>
      <c r="F526" s="6"/>
    </row>
    <row r="527" spans="2:6">
      <c r="B527" s="4"/>
      <c r="C527" s="5"/>
      <c r="F527" s="6"/>
    </row>
    <row r="528" spans="2:6">
      <c r="B528" s="4"/>
      <c r="C528" s="5"/>
      <c r="F528" s="6"/>
    </row>
    <row r="529" spans="2:6">
      <c r="B529" s="4"/>
      <c r="C529" s="5"/>
      <c r="F529" s="6"/>
    </row>
    <row r="530" spans="2:6">
      <c r="B530" s="4"/>
      <c r="C530" s="5"/>
      <c r="F530" s="6"/>
    </row>
    <row r="531" spans="2:6">
      <c r="B531" s="4"/>
      <c r="C531" s="5"/>
      <c r="F531" s="6"/>
    </row>
    <row r="532" spans="2:6">
      <c r="B532" s="4"/>
      <c r="C532" s="5"/>
      <c r="F532" s="6"/>
    </row>
    <row r="533" spans="2:6">
      <c r="B533" s="4"/>
      <c r="C533" s="5"/>
      <c r="F533" s="6"/>
    </row>
    <row r="534" spans="2:6">
      <c r="B534" s="4"/>
      <c r="C534" s="5"/>
      <c r="F534" s="6"/>
    </row>
    <row r="535" spans="2:6">
      <c r="B535" s="4"/>
      <c r="C535" s="5"/>
      <c r="F535" s="6"/>
    </row>
    <row r="536" spans="2:6">
      <c r="B536" s="4"/>
      <c r="C536" s="5"/>
      <c r="F536" s="6"/>
    </row>
    <row r="537" spans="2:6">
      <c r="B537" s="4"/>
      <c r="C537" s="5"/>
      <c r="F537" s="6"/>
    </row>
    <row r="538" spans="2:6">
      <c r="B538" s="4"/>
      <c r="C538" s="5"/>
      <c r="F538" s="6"/>
    </row>
    <row r="539" spans="2:6">
      <c r="B539" s="4"/>
      <c r="C539" s="5"/>
      <c r="F539" s="6"/>
    </row>
    <row r="540" spans="2:6">
      <c r="B540" s="4"/>
      <c r="C540" s="5"/>
      <c r="F540" s="6"/>
    </row>
    <row r="541" spans="2:6">
      <c r="B541" s="4"/>
      <c r="C541" s="5"/>
      <c r="F541" s="6"/>
    </row>
    <row r="542" spans="2:6">
      <c r="B542" s="4"/>
      <c r="C542" s="5"/>
      <c r="F542" s="6"/>
    </row>
    <row r="543" spans="2:6">
      <c r="B543" s="4"/>
      <c r="C543" s="5"/>
      <c r="F543" s="6"/>
    </row>
    <row r="544" spans="2:6">
      <c r="B544" s="4"/>
      <c r="C544" s="5"/>
      <c r="F544" s="6"/>
    </row>
    <row r="545" spans="2:6">
      <c r="B545" s="4"/>
      <c r="C545" s="5"/>
      <c r="F545" s="6"/>
    </row>
    <row r="546" spans="2:6">
      <c r="B546" s="4"/>
      <c r="C546" s="5"/>
      <c r="F546" s="6"/>
    </row>
    <row r="547" spans="2:6">
      <c r="B547" s="4"/>
      <c r="C547" s="5"/>
      <c r="F547" s="6"/>
    </row>
    <row r="548" spans="2:6">
      <c r="B548" s="4"/>
      <c r="C548" s="5"/>
      <c r="F548" s="6"/>
    </row>
    <row r="549" spans="2:6">
      <c r="B549" s="4"/>
      <c r="C549" s="5"/>
      <c r="F549" s="6"/>
    </row>
    <row r="550" spans="2:6">
      <c r="B550" s="4"/>
      <c r="C550" s="5"/>
      <c r="F550" s="6"/>
    </row>
    <row r="551" spans="2:6">
      <c r="B551" s="4"/>
      <c r="C551" s="5"/>
      <c r="F551" s="6"/>
    </row>
    <row r="552" spans="2:6">
      <c r="B552" s="4"/>
      <c r="C552" s="5"/>
      <c r="F552" s="6"/>
    </row>
    <row r="553" spans="2:6">
      <c r="B553" s="4"/>
      <c r="C553" s="5"/>
      <c r="F553" s="6"/>
    </row>
    <row r="554" spans="2:6">
      <c r="B554" s="4"/>
      <c r="C554" s="5"/>
      <c r="F554" s="6"/>
    </row>
    <row r="555" spans="2:6">
      <c r="B555" s="4"/>
      <c r="C555" s="5"/>
      <c r="F555" s="6"/>
    </row>
    <row r="556" spans="2:6">
      <c r="B556" s="4"/>
      <c r="C556" s="5"/>
      <c r="F556" s="6"/>
    </row>
    <row r="557" spans="2:6">
      <c r="B557" s="4"/>
      <c r="C557" s="5"/>
      <c r="F557" s="6"/>
    </row>
    <row r="558" spans="2:6">
      <c r="B558" s="4"/>
      <c r="C558" s="5"/>
      <c r="F558" s="6"/>
    </row>
    <row r="559" spans="2:6">
      <c r="B559" s="4"/>
      <c r="C559" s="5"/>
      <c r="F559" s="6"/>
    </row>
    <row r="560" spans="2:6">
      <c r="B560" s="4"/>
      <c r="C560" s="5"/>
      <c r="F560" s="6"/>
    </row>
    <row r="561" spans="2:6">
      <c r="B561" s="4"/>
      <c r="C561" s="5"/>
      <c r="F561" s="6"/>
    </row>
    <row r="562" spans="2:6">
      <c r="B562" s="4"/>
      <c r="C562" s="5"/>
      <c r="F562" s="6"/>
    </row>
    <row r="563" spans="2:6">
      <c r="B563" s="4"/>
      <c r="C563" s="5"/>
      <c r="F563" s="6"/>
    </row>
    <row r="564" spans="2:6">
      <c r="B564" s="4"/>
      <c r="C564" s="5"/>
      <c r="F564" s="6"/>
    </row>
    <row r="565" spans="2:6">
      <c r="B565" s="4"/>
      <c r="C565" s="5"/>
      <c r="F565" s="6"/>
    </row>
    <row r="566" spans="2:6">
      <c r="B566" s="4"/>
      <c r="C566" s="5"/>
      <c r="F566" s="6"/>
    </row>
    <row r="567" spans="2:6">
      <c r="B567" s="4"/>
      <c r="C567" s="5"/>
      <c r="F567" s="6"/>
    </row>
    <row r="568" spans="2:6">
      <c r="B568" s="4"/>
      <c r="C568" s="5"/>
      <c r="F568" s="6"/>
    </row>
    <row r="569" spans="2:6">
      <c r="B569" s="4"/>
      <c r="C569" s="5"/>
      <c r="F569" s="6"/>
    </row>
    <row r="570" spans="2:6">
      <c r="B570" s="4"/>
      <c r="C570" s="5"/>
      <c r="F570" s="6"/>
    </row>
    <row r="571" spans="2:6">
      <c r="B571" s="4"/>
      <c r="C571" s="5"/>
      <c r="F571" s="6"/>
    </row>
    <row r="572" spans="2:6">
      <c r="B572" s="4"/>
      <c r="C572" s="5"/>
      <c r="F572" s="6"/>
    </row>
    <row r="573" spans="2:6">
      <c r="B573" s="4"/>
      <c r="C573" s="5"/>
      <c r="F573" s="6"/>
    </row>
    <row r="574" spans="2:6">
      <c r="B574" s="4"/>
      <c r="C574" s="5"/>
      <c r="F574" s="6"/>
    </row>
    <row r="575" spans="2:6">
      <c r="B575" s="4"/>
      <c r="C575" s="5"/>
      <c r="F575" s="6"/>
    </row>
    <row r="576" spans="2:6">
      <c r="B576" s="4"/>
      <c r="C576" s="5"/>
      <c r="F576" s="6"/>
    </row>
    <row r="577" spans="2:6">
      <c r="B577" s="4"/>
      <c r="C577" s="5"/>
      <c r="F577" s="6"/>
    </row>
    <row r="578" spans="2:6">
      <c r="B578" s="4"/>
      <c r="C578" s="5"/>
      <c r="F578" s="6"/>
    </row>
    <row r="579" spans="2:6">
      <c r="B579" s="4"/>
      <c r="C579" s="5"/>
      <c r="F579" s="6"/>
    </row>
    <row r="580" spans="2:6">
      <c r="B580" s="4"/>
      <c r="C580" s="5"/>
      <c r="F580" s="6"/>
    </row>
    <row r="581" spans="2:6">
      <c r="B581" s="4"/>
      <c r="C581" s="5"/>
      <c r="F581" s="6"/>
    </row>
    <row r="582" spans="2:6">
      <c r="B582" s="4"/>
      <c r="C582" s="5"/>
      <c r="F582" s="6"/>
    </row>
    <row r="583" spans="2:6">
      <c r="B583" s="4"/>
      <c r="C583" s="5"/>
      <c r="F583" s="6"/>
    </row>
    <row r="584" spans="2:6">
      <c r="B584" s="4"/>
      <c r="C584" s="5"/>
      <c r="F584" s="6"/>
    </row>
    <row r="585" spans="2:6">
      <c r="B585" s="4"/>
      <c r="C585" s="5"/>
      <c r="F585" s="6"/>
    </row>
    <row r="586" spans="2:6">
      <c r="B586" s="4"/>
      <c r="C586" s="5"/>
      <c r="F586" s="6"/>
    </row>
    <row r="587" spans="2:6">
      <c r="B587" s="4"/>
      <c r="C587" s="5"/>
      <c r="F587" s="6"/>
    </row>
    <row r="588" spans="2:6">
      <c r="B588" s="4"/>
      <c r="C588" s="5"/>
      <c r="F588" s="6"/>
    </row>
    <row r="589" spans="2:6">
      <c r="B589" s="4"/>
      <c r="C589" s="5"/>
      <c r="F589" s="6"/>
    </row>
    <row r="590" spans="2:6">
      <c r="B590" s="4"/>
      <c r="C590" s="5"/>
      <c r="F590" s="6"/>
    </row>
    <row r="591" spans="2:6">
      <c r="B591" s="4"/>
      <c r="C591" s="5"/>
      <c r="F591" s="6"/>
    </row>
    <row r="592" spans="2:6">
      <c r="B592" s="4"/>
      <c r="C592" s="5"/>
      <c r="F592" s="6"/>
    </row>
    <row r="593" spans="2:6">
      <c r="B593" s="4"/>
      <c r="C593" s="5"/>
      <c r="F593" s="6"/>
    </row>
    <row r="594" spans="2:6">
      <c r="B594" s="4"/>
      <c r="C594" s="5"/>
      <c r="F594" s="6"/>
    </row>
    <row r="595" spans="2:6">
      <c r="B595" s="4"/>
      <c r="C595" s="5"/>
      <c r="F595" s="6"/>
    </row>
    <row r="596" spans="2:6">
      <c r="B596" s="4"/>
      <c r="C596" s="5"/>
      <c r="F596" s="6"/>
    </row>
    <row r="597" spans="2:6">
      <c r="B597" s="4"/>
      <c r="C597" s="5"/>
      <c r="F597" s="6"/>
    </row>
    <row r="598" spans="2:6">
      <c r="B598" s="4"/>
      <c r="C598" s="5"/>
      <c r="F598" s="6"/>
    </row>
    <row r="599" spans="2:6">
      <c r="B599" s="4"/>
      <c r="C599" s="5"/>
      <c r="F599" s="6"/>
    </row>
    <row r="600" spans="2:6">
      <c r="B600" s="4"/>
      <c r="C600" s="5"/>
      <c r="F600" s="6"/>
    </row>
    <row r="601" spans="2:6">
      <c r="B601" s="4"/>
      <c r="C601" s="5"/>
      <c r="F601" s="6"/>
    </row>
    <row r="602" spans="2:6">
      <c r="B602" s="4"/>
      <c r="C602" s="5"/>
      <c r="F602" s="6"/>
    </row>
    <row r="603" spans="2:6">
      <c r="B603" s="4"/>
      <c r="C603" s="5"/>
      <c r="F603" s="6"/>
    </row>
    <row r="604" spans="2:6">
      <c r="B604" s="4"/>
      <c r="C604" s="5"/>
      <c r="F604" s="6"/>
    </row>
    <row r="605" spans="2:6">
      <c r="B605" s="4"/>
      <c r="C605" s="5"/>
      <c r="F605" s="6"/>
    </row>
    <row r="606" spans="2:6">
      <c r="B606" s="4"/>
      <c r="C606" s="5"/>
      <c r="F606" s="6"/>
    </row>
    <row r="607" spans="2:6">
      <c r="B607" s="4"/>
      <c r="C607" s="5"/>
      <c r="F607" s="6"/>
    </row>
    <row r="608" spans="2:6">
      <c r="B608" s="4"/>
      <c r="C608" s="5"/>
      <c r="F608" s="6"/>
    </row>
    <row r="609" spans="2:6">
      <c r="B609" s="4"/>
      <c r="C609" s="5"/>
      <c r="F609" s="6"/>
    </row>
    <row r="610" spans="2:6">
      <c r="B610" s="4"/>
      <c r="C610" s="5"/>
      <c r="F610" s="6"/>
    </row>
    <row r="611" spans="2:6">
      <c r="B611" s="4"/>
      <c r="C611" s="5"/>
      <c r="F611" s="6"/>
    </row>
    <row r="612" spans="2:6">
      <c r="B612" s="4"/>
      <c r="C612" s="5"/>
      <c r="F612" s="6"/>
    </row>
    <row r="613" spans="2:6">
      <c r="B613" s="4"/>
      <c r="C613" s="5"/>
      <c r="F613" s="6"/>
    </row>
    <row r="614" spans="2:6">
      <c r="B614" s="4"/>
      <c r="C614" s="5"/>
      <c r="F614" s="6"/>
    </row>
    <row r="615" spans="2:6">
      <c r="B615" s="4"/>
      <c r="C615" s="5"/>
      <c r="F615" s="6"/>
    </row>
    <row r="616" spans="2:6">
      <c r="B616" s="4"/>
      <c r="C616" s="5"/>
      <c r="F616" s="6"/>
    </row>
    <row r="617" spans="2:6">
      <c r="B617" s="4"/>
      <c r="C617" s="5"/>
      <c r="F617" s="6"/>
    </row>
    <row r="618" spans="2:6">
      <c r="B618" s="4"/>
      <c r="C618" s="5"/>
      <c r="F618" s="6"/>
    </row>
    <row r="619" spans="2:6">
      <c r="B619" s="4"/>
      <c r="C619" s="5"/>
      <c r="F619" s="6"/>
    </row>
    <row r="620" spans="2:6">
      <c r="B620" s="4"/>
      <c r="C620" s="5"/>
      <c r="F620" s="6"/>
    </row>
    <row r="621" spans="2:6">
      <c r="B621" s="4"/>
      <c r="C621" s="5"/>
      <c r="F621" s="6"/>
    </row>
    <row r="622" spans="2:6">
      <c r="B622" s="4"/>
      <c r="C622" s="5"/>
      <c r="F622" s="6"/>
    </row>
    <row r="623" spans="2:6">
      <c r="B623" s="4"/>
      <c r="C623" s="5"/>
      <c r="F623" s="6"/>
    </row>
    <row r="624" spans="2:6">
      <c r="B624" s="4"/>
      <c r="C624" s="5"/>
      <c r="F624" s="6"/>
    </row>
    <row r="625" spans="2:6">
      <c r="B625" s="4"/>
      <c r="C625" s="5"/>
      <c r="F625" s="6"/>
    </row>
    <row r="626" spans="2:6">
      <c r="B626" s="4"/>
      <c r="C626" s="5"/>
      <c r="F626" s="6"/>
    </row>
    <row r="627" spans="2:6">
      <c r="B627" s="4"/>
      <c r="C627" s="5"/>
      <c r="F627" s="6"/>
    </row>
    <row r="628" spans="2:6">
      <c r="B628" s="4"/>
      <c r="C628" s="5"/>
      <c r="F628" s="6"/>
    </row>
    <row r="629" spans="2:6">
      <c r="B629" s="4"/>
      <c r="C629" s="5"/>
      <c r="F629" s="6"/>
    </row>
    <row r="630" spans="2:6">
      <c r="B630" s="4"/>
      <c r="C630" s="5"/>
      <c r="F630" s="6"/>
    </row>
    <row r="631" spans="2:6">
      <c r="B631" s="4"/>
      <c r="C631" s="5"/>
      <c r="F631" s="6"/>
    </row>
    <row r="632" spans="2:6">
      <c r="B632" s="4"/>
      <c r="C632" s="5"/>
      <c r="F632" s="6"/>
    </row>
    <row r="633" spans="2:6">
      <c r="B633" s="4"/>
      <c r="C633" s="5"/>
      <c r="F633" s="6"/>
    </row>
    <row r="634" spans="2:6">
      <c r="B634" s="4"/>
      <c r="C634" s="5"/>
      <c r="F634" s="6"/>
    </row>
    <row r="635" spans="2:6">
      <c r="B635" s="4"/>
      <c r="C635" s="5"/>
      <c r="F635" s="6"/>
    </row>
    <row r="636" spans="2:6">
      <c r="B636" s="4"/>
      <c r="C636" s="5"/>
      <c r="F636" s="6"/>
    </row>
    <row r="637" spans="2:6">
      <c r="B637" s="4"/>
      <c r="C637" s="5"/>
      <c r="F637" s="6"/>
    </row>
    <row r="638" spans="2:6">
      <c r="B638" s="4"/>
      <c r="C638" s="5"/>
      <c r="F638" s="6"/>
    </row>
    <row r="639" spans="2:6">
      <c r="B639" s="4"/>
      <c r="C639" s="5"/>
      <c r="F639" s="6"/>
    </row>
    <row r="640" spans="2:6">
      <c r="B640" s="4"/>
      <c r="C640" s="5"/>
      <c r="F640" s="6"/>
    </row>
    <row r="641" spans="2:6">
      <c r="B641" s="4"/>
      <c r="C641" s="5"/>
      <c r="F641" s="6"/>
    </row>
    <row r="642" spans="2:6">
      <c r="B642" s="4"/>
      <c r="C642" s="5"/>
      <c r="F642" s="6"/>
    </row>
    <row r="643" spans="2:6">
      <c r="B643" s="4"/>
      <c r="C643" s="5"/>
      <c r="F643" s="6"/>
    </row>
    <row r="644" spans="2:6">
      <c r="B644" s="4"/>
      <c r="C644" s="5"/>
      <c r="F644" s="6"/>
    </row>
    <row r="645" spans="2:6">
      <c r="B645" s="4"/>
      <c r="C645" s="5"/>
      <c r="F645" s="6"/>
    </row>
    <row r="646" spans="2:6">
      <c r="B646" s="4"/>
      <c r="C646" s="5"/>
      <c r="F646" s="6"/>
    </row>
    <row r="647" spans="2:6">
      <c r="B647" s="4"/>
      <c r="C647" s="5"/>
      <c r="F647" s="6"/>
    </row>
    <row r="648" spans="2:6">
      <c r="B648" s="4"/>
      <c r="C648" s="5"/>
      <c r="F648" s="6"/>
    </row>
    <row r="649" spans="2:6">
      <c r="B649" s="4"/>
      <c r="C649" s="5"/>
      <c r="F649" s="6"/>
    </row>
    <row r="650" spans="2:6">
      <c r="B650" s="4"/>
      <c r="C650" s="5"/>
      <c r="F650" s="6"/>
    </row>
    <row r="651" spans="2:6">
      <c r="B651" s="4"/>
      <c r="C651" s="5"/>
      <c r="F651" s="6"/>
    </row>
    <row r="652" spans="2:6">
      <c r="B652" s="4"/>
      <c r="C652" s="5"/>
      <c r="F652" s="6"/>
    </row>
    <row r="653" spans="2:6">
      <c r="B653" s="4"/>
      <c r="C653" s="5"/>
      <c r="F653" s="6"/>
    </row>
    <row r="654" spans="2:6">
      <c r="B654" s="4"/>
      <c r="C654" s="5"/>
      <c r="F654" s="6"/>
    </row>
    <row r="655" spans="2:6">
      <c r="B655" s="4"/>
      <c r="C655" s="5"/>
      <c r="F655" s="6"/>
    </row>
    <row r="656" spans="2:6">
      <c r="B656" s="4"/>
      <c r="C656" s="5"/>
      <c r="F656" s="6"/>
    </row>
    <row r="657" spans="2:6">
      <c r="B657" s="4"/>
      <c r="C657" s="5"/>
      <c r="F657" s="6"/>
    </row>
    <row r="658" spans="2:6">
      <c r="B658" s="4"/>
      <c r="C658" s="5"/>
      <c r="F658" s="6"/>
    </row>
    <row r="659" spans="2:6">
      <c r="B659" s="4"/>
      <c r="C659" s="5"/>
      <c r="F659" s="6"/>
    </row>
    <row r="660" spans="2:6">
      <c r="B660" s="4"/>
      <c r="C660" s="5"/>
      <c r="F660" s="6"/>
    </row>
    <row r="661" spans="2:6">
      <c r="B661" s="4"/>
      <c r="C661" s="5"/>
      <c r="F661" s="6"/>
    </row>
    <row r="662" spans="2:6">
      <c r="B662" s="4"/>
      <c r="C662" s="5"/>
      <c r="F662" s="6"/>
    </row>
    <row r="663" spans="2:6">
      <c r="B663" s="4"/>
      <c r="C663" s="5"/>
      <c r="F663" s="6"/>
    </row>
    <row r="664" spans="2:6">
      <c r="B664" s="4"/>
      <c r="C664" s="5"/>
      <c r="F664" s="6"/>
    </row>
    <row r="665" spans="2:6">
      <c r="B665" s="4"/>
      <c r="C665" s="5"/>
      <c r="F665" s="6"/>
    </row>
    <row r="666" spans="2:6">
      <c r="B666" s="4"/>
      <c r="C666" s="5"/>
      <c r="F666" s="6"/>
    </row>
    <row r="667" spans="2:6">
      <c r="B667" s="4"/>
      <c r="C667" s="5"/>
      <c r="F667" s="6"/>
    </row>
    <row r="668" spans="2:6">
      <c r="B668" s="4"/>
      <c r="C668" s="5"/>
      <c r="F668" s="6"/>
    </row>
    <row r="669" spans="2:6">
      <c r="B669" s="4"/>
      <c r="C669" s="5"/>
      <c r="F669" s="6"/>
    </row>
    <row r="670" spans="2:6">
      <c r="B670" s="4"/>
      <c r="C670" s="5"/>
      <c r="F670" s="6"/>
    </row>
    <row r="671" spans="2:6">
      <c r="B671" s="4"/>
      <c r="C671" s="5"/>
      <c r="F671" s="6"/>
    </row>
    <row r="672" spans="2:6">
      <c r="B672" s="4"/>
      <c r="C672" s="5"/>
      <c r="F672" s="6"/>
    </row>
    <row r="673" spans="2:6">
      <c r="B673" s="4"/>
      <c r="C673" s="5"/>
      <c r="F673" s="6"/>
    </row>
    <row r="674" spans="2:6">
      <c r="B674" s="4"/>
      <c r="C674" s="5"/>
      <c r="F674" s="6"/>
    </row>
    <row r="675" spans="2:6">
      <c r="B675" s="4"/>
      <c r="C675" s="5"/>
      <c r="F675" s="6"/>
    </row>
    <row r="676" spans="2:6">
      <c r="B676" s="4"/>
      <c r="C676" s="5"/>
      <c r="F676" s="6"/>
    </row>
    <row r="677" spans="2:6">
      <c r="B677" s="4"/>
      <c r="C677" s="5"/>
      <c r="F677" s="6"/>
    </row>
    <row r="678" spans="2:6">
      <c r="B678" s="4"/>
      <c r="C678" s="5"/>
      <c r="F678" s="6"/>
    </row>
    <row r="679" spans="2:6">
      <c r="B679" s="4"/>
      <c r="C679" s="5"/>
      <c r="F679" s="6"/>
    </row>
    <row r="680" spans="2:6">
      <c r="B680" s="4"/>
      <c r="C680" s="5"/>
      <c r="F680" s="6"/>
    </row>
    <row r="681" spans="2:6">
      <c r="B681" s="4"/>
      <c r="C681" s="5"/>
      <c r="F681" s="6"/>
    </row>
    <row r="682" spans="2:6">
      <c r="B682" s="4"/>
      <c r="C682" s="5"/>
      <c r="F682" s="6"/>
    </row>
    <row r="683" spans="2:6">
      <c r="B683" s="4"/>
      <c r="C683" s="5"/>
      <c r="F683" s="6"/>
    </row>
    <row r="684" spans="2:6">
      <c r="B684" s="4"/>
      <c r="C684" s="5"/>
      <c r="F684" s="6"/>
    </row>
    <row r="685" spans="2:6">
      <c r="B685" s="4"/>
      <c r="C685" s="5"/>
      <c r="F685" s="6"/>
    </row>
    <row r="686" spans="2:6">
      <c r="B686" s="4"/>
      <c r="C686" s="5"/>
      <c r="F686" s="6"/>
    </row>
    <row r="687" spans="2:6">
      <c r="B687" s="4"/>
      <c r="C687" s="5"/>
      <c r="F687" s="6"/>
    </row>
    <row r="688" spans="2:6">
      <c r="B688" s="4"/>
      <c r="C688" s="5"/>
      <c r="F688" s="6"/>
    </row>
    <row r="689" spans="2:6">
      <c r="B689" s="4"/>
      <c r="C689" s="5"/>
      <c r="F689" s="6"/>
    </row>
    <row r="690" spans="2:6">
      <c r="B690" s="4"/>
      <c r="C690" s="5"/>
      <c r="F690" s="6"/>
    </row>
    <row r="691" spans="2:6">
      <c r="B691" s="4"/>
      <c r="C691" s="5"/>
      <c r="F691" s="6"/>
    </row>
    <row r="692" spans="2:6">
      <c r="B692" s="4"/>
      <c r="C692" s="5"/>
      <c r="F692" s="6"/>
    </row>
    <row r="693" spans="2:6">
      <c r="B693" s="4"/>
      <c r="C693" s="5"/>
      <c r="F693" s="6"/>
    </row>
    <row r="694" spans="2:6">
      <c r="B694" s="4"/>
      <c r="C694" s="5"/>
      <c r="F694" s="6"/>
    </row>
    <row r="695" spans="2:6">
      <c r="B695" s="4"/>
      <c r="C695" s="5"/>
      <c r="F695" s="6"/>
    </row>
    <row r="696" spans="2:6">
      <c r="B696" s="4"/>
      <c r="C696" s="5"/>
      <c r="F696" s="6"/>
    </row>
    <row r="697" spans="2:6">
      <c r="B697" s="4"/>
      <c r="C697" s="5"/>
      <c r="F697" s="6"/>
    </row>
    <row r="698" spans="2:6">
      <c r="B698" s="4"/>
      <c r="C698" s="5"/>
      <c r="F698" s="6"/>
    </row>
    <row r="699" spans="2:6">
      <c r="B699" s="4"/>
      <c r="C699" s="5"/>
      <c r="F699" s="6"/>
    </row>
    <row r="700" spans="2:6">
      <c r="B700" s="4"/>
      <c r="C700" s="5"/>
      <c r="F700" s="6"/>
    </row>
    <row r="701" spans="2:6">
      <c r="B701" s="4"/>
      <c r="C701" s="5"/>
      <c r="F701" s="6"/>
    </row>
    <row r="702" spans="2:6">
      <c r="B702" s="4"/>
      <c r="C702" s="5"/>
      <c r="F702" s="6"/>
    </row>
    <row r="703" spans="2:6">
      <c r="B703" s="4"/>
      <c r="C703" s="5"/>
      <c r="F703" s="6"/>
    </row>
    <row r="704" spans="2:6">
      <c r="B704" s="4"/>
      <c r="C704" s="5"/>
      <c r="F704" s="6"/>
    </row>
    <row r="705" spans="2:6">
      <c r="B705" s="4"/>
      <c r="C705" s="5"/>
      <c r="F705" s="6"/>
    </row>
    <row r="706" spans="2:6">
      <c r="B706" s="4"/>
      <c r="C706" s="5"/>
      <c r="F706" s="6"/>
    </row>
    <row r="707" spans="2:6">
      <c r="B707" s="4"/>
      <c r="C707" s="5"/>
      <c r="F707" s="6"/>
    </row>
    <row r="708" spans="2:6">
      <c r="B708" s="4"/>
      <c r="C708" s="5"/>
      <c r="F708" s="6"/>
    </row>
    <row r="709" spans="2:6">
      <c r="B709" s="4"/>
      <c r="C709" s="5"/>
      <c r="F709" s="6"/>
    </row>
    <row r="710" spans="2:6">
      <c r="B710" s="4"/>
      <c r="C710" s="5"/>
      <c r="F710" s="6"/>
    </row>
    <row r="711" spans="2:6">
      <c r="B711" s="4"/>
      <c r="C711" s="5"/>
      <c r="F711" s="6"/>
    </row>
    <row r="712" spans="2:6">
      <c r="B712" s="4"/>
      <c r="C712" s="5"/>
      <c r="F712" s="6"/>
    </row>
    <row r="713" spans="2:6">
      <c r="B713" s="4"/>
      <c r="C713" s="5"/>
      <c r="F713" s="6"/>
    </row>
    <row r="714" spans="2:6">
      <c r="B714" s="4"/>
      <c r="C714" s="5"/>
      <c r="F714" s="6"/>
    </row>
    <row r="715" spans="2:6">
      <c r="B715" s="4"/>
      <c r="C715" s="5"/>
      <c r="F715" s="6"/>
    </row>
    <row r="716" spans="2:6">
      <c r="B716" s="4"/>
      <c r="C716" s="5"/>
      <c r="F716" s="6"/>
    </row>
    <row r="717" spans="2:6">
      <c r="B717" s="4"/>
      <c r="C717" s="5"/>
      <c r="F717" s="6"/>
    </row>
    <row r="718" spans="2:6">
      <c r="B718" s="4"/>
      <c r="C718" s="5"/>
      <c r="F718" s="6"/>
    </row>
    <row r="719" spans="2:6">
      <c r="B719" s="4"/>
      <c r="C719" s="5"/>
      <c r="F719" s="6"/>
    </row>
    <row r="720" spans="2:6">
      <c r="B720" s="4"/>
      <c r="C720" s="5"/>
      <c r="F720" s="6"/>
    </row>
    <row r="721" spans="2:6">
      <c r="B721" s="4"/>
      <c r="C721" s="5"/>
      <c r="F721" s="6"/>
    </row>
    <row r="722" spans="2:6">
      <c r="B722" s="4"/>
      <c r="C722" s="5"/>
      <c r="F722" s="6"/>
    </row>
    <row r="723" spans="2:6">
      <c r="B723" s="4"/>
      <c r="C723" s="5"/>
      <c r="F723" s="6"/>
    </row>
    <row r="724" spans="2:6">
      <c r="B724" s="4"/>
      <c r="C724" s="5"/>
      <c r="F724" s="6"/>
    </row>
    <row r="725" spans="2:6">
      <c r="B725" s="4"/>
      <c r="C725" s="5"/>
      <c r="F725" s="6"/>
    </row>
    <row r="726" spans="2:6">
      <c r="B726" s="4"/>
      <c r="C726" s="5"/>
      <c r="F726" s="6"/>
    </row>
    <row r="727" spans="2:6">
      <c r="B727" s="4"/>
      <c r="C727" s="5"/>
      <c r="F727" s="6"/>
    </row>
    <row r="728" spans="2:6">
      <c r="B728" s="4"/>
      <c r="C728" s="5"/>
      <c r="F728" s="6"/>
    </row>
    <row r="729" spans="2:6">
      <c r="B729" s="4"/>
      <c r="C729" s="5"/>
      <c r="F729" s="6"/>
    </row>
    <row r="730" spans="2:6">
      <c r="B730" s="4"/>
      <c r="C730" s="5"/>
      <c r="F730" s="6"/>
    </row>
    <row r="731" spans="2:6">
      <c r="B731" s="4"/>
      <c r="C731" s="5"/>
      <c r="F731" s="6"/>
    </row>
    <row r="732" spans="2:6">
      <c r="B732" s="4"/>
      <c r="C732" s="5"/>
      <c r="F732" s="6"/>
    </row>
    <row r="733" spans="2:6">
      <c r="B733" s="4"/>
      <c r="C733" s="5"/>
      <c r="F733" s="6"/>
    </row>
    <row r="734" spans="2:6">
      <c r="B734" s="4"/>
      <c r="C734" s="5"/>
      <c r="F734" s="6"/>
    </row>
    <row r="735" spans="2:6">
      <c r="B735" s="4"/>
      <c r="C735" s="5"/>
      <c r="F735" s="6"/>
    </row>
    <row r="736" spans="2:6">
      <c r="B736" s="4"/>
      <c r="C736" s="5"/>
      <c r="F736" s="6"/>
    </row>
    <row r="737" spans="2:6">
      <c r="B737" s="4"/>
      <c r="C737" s="5"/>
      <c r="F737" s="6"/>
    </row>
    <row r="738" spans="2:6">
      <c r="B738" s="4"/>
      <c r="C738" s="5"/>
      <c r="F738" s="6"/>
    </row>
    <row r="739" spans="2:6">
      <c r="B739" s="4"/>
      <c r="C739" s="5"/>
      <c r="F739" s="6"/>
    </row>
    <row r="740" spans="2:6">
      <c r="B740" s="4"/>
      <c r="C740" s="5"/>
      <c r="F740" s="6"/>
    </row>
    <row r="741" spans="2:6">
      <c r="B741" s="4"/>
      <c r="C741" s="5"/>
      <c r="F741" s="6"/>
    </row>
    <row r="742" spans="2:6">
      <c r="B742" s="4"/>
      <c r="C742" s="5"/>
      <c r="F742" s="6"/>
    </row>
    <row r="743" spans="2:6">
      <c r="B743" s="4"/>
      <c r="C743" s="5"/>
      <c r="F743" s="6"/>
    </row>
    <row r="744" spans="2:6">
      <c r="B744" s="4"/>
      <c r="C744" s="5"/>
      <c r="F744" s="6"/>
    </row>
    <row r="745" spans="2:6">
      <c r="B745" s="4"/>
      <c r="C745" s="5"/>
      <c r="F745" s="6"/>
    </row>
    <row r="746" spans="2:6">
      <c r="B746" s="4"/>
      <c r="C746" s="5"/>
      <c r="F746" s="6"/>
    </row>
    <row r="747" spans="2:6">
      <c r="B747" s="4"/>
      <c r="C747" s="5"/>
      <c r="F747" s="6"/>
    </row>
    <row r="748" spans="2:6">
      <c r="B748" s="4"/>
      <c r="C748" s="5"/>
      <c r="F748" s="6"/>
    </row>
    <row r="749" spans="2:6">
      <c r="B749" s="4"/>
      <c r="C749" s="5"/>
      <c r="F749" s="6"/>
    </row>
    <row r="750" spans="2:6">
      <c r="B750" s="4"/>
      <c r="C750" s="5"/>
      <c r="F750" s="6"/>
    </row>
    <row r="751" spans="2:6">
      <c r="B751" s="4"/>
      <c r="C751" s="5"/>
      <c r="F751" s="6"/>
    </row>
    <row r="752" spans="2:6">
      <c r="B752" s="4"/>
      <c r="C752" s="5"/>
      <c r="F752" s="6"/>
    </row>
    <row r="753" spans="2:6">
      <c r="B753" s="4"/>
      <c r="C753" s="5"/>
      <c r="F753" s="6"/>
    </row>
    <row r="754" spans="2:6">
      <c r="B754" s="4"/>
      <c r="C754" s="5"/>
      <c r="F754" s="6"/>
    </row>
    <row r="755" spans="2:6">
      <c r="B755" s="4"/>
      <c r="C755" s="5"/>
      <c r="F755" s="6"/>
    </row>
    <row r="756" spans="2:6">
      <c r="B756" s="4"/>
      <c r="C756" s="5"/>
      <c r="F756" s="6"/>
    </row>
    <row r="757" spans="2:6">
      <c r="B757" s="4"/>
      <c r="C757" s="5"/>
      <c r="F757" s="6"/>
    </row>
    <row r="758" spans="2:6">
      <c r="B758" s="4"/>
      <c r="C758" s="5"/>
      <c r="F758" s="6"/>
    </row>
    <row r="759" spans="2:6">
      <c r="B759" s="4"/>
      <c r="C759" s="5"/>
      <c r="F759" s="6"/>
    </row>
    <row r="760" spans="2:6">
      <c r="B760" s="4"/>
      <c r="C760" s="5"/>
      <c r="F760" s="6"/>
    </row>
    <row r="761" spans="2:6">
      <c r="B761" s="4"/>
      <c r="C761" s="5"/>
      <c r="F761" s="6"/>
    </row>
    <row r="762" spans="2:6">
      <c r="B762" s="4"/>
      <c r="C762" s="5"/>
      <c r="F762" s="6"/>
    </row>
    <row r="763" spans="2:6">
      <c r="B763" s="4"/>
      <c r="C763" s="5"/>
      <c r="F763" s="6"/>
    </row>
    <row r="764" spans="2:6">
      <c r="B764" s="4"/>
      <c r="C764" s="5"/>
      <c r="F764" s="6"/>
    </row>
    <row r="765" spans="2:6">
      <c r="B765" s="4"/>
      <c r="C765" s="5"/>
      <c r="F765" s="6"/>
    </row>
    <row r="766" spans="2:6">
      <c r="B766" s="4"/>
      <c r="C766" s="5"/>
      <c r="F766" s="6"/>
    </row>
    <row r="767" spans="2:6">
      <c r="B767" s="4"/>
      <c r="C767" s="5"/>
      <c r="F767" s="6"/>
    </row>
    <row r="768" spans="2:6">
      <c r="B768" s="4"/>
      <c r="C768" s="5"/>
      <c r="F768" s="6"/>
    </row>
    <row r="769" spans="2:6">
      <c r="B769" s="4"/>
      <c r="C769" s="5"/>
      <c r="F769" s="6"/>
    </row>
    <row r="770" spans="2:6">
      <c r="B770" s="4"/>
      <c r="C770" s="5"/>
      <c r="F770" s="6"/>
    </row>
    <row r="771" spans="2:6">
      <c r="B771" s="4"/>
      <c r="C771" s="5"/>
      <c r="F771" s="6"/>
    </row>
    <row r="772" spans="2:6">
      <c r="B772" s="4"/>
      <c r="C772" s="5"/>
      <c r="F772" s="6"/>
    </row>
    <row r="773" spans="2:6">
      <c r="B773" s="4"/>
      <c r="C773" s="5"/>
      <c r="F773" s="6"/>
    </row>
    <row r="774" spans="2:6">
      <c r="B774" s="4"/>
      <c r="C774" s="5"/>
      <c r="F774" s="6"/>
    </row>
    <row r="775" spans="2:6">
      <c r="B775" s="4"/>
      <c r="C775" s="5"/>
      <c r="F775" s="6"/>
    </row>
    <row r="776" spans="2:6">
      <c r="B776" s="4"/>
      <c r="C776" s="5"/>
      <c r="F776" s="6"/>
    </row>
    <row r="777" spans="2:6">
      <c r="B777" s="4"/>
      <c r="C777" s="5"/>
      <c r="F777" s="6"/>
    </row>
    <row r="778" spans="2:6">
      <c r="B778" s="4"/>
      <c r="C778" s="5"/>
      <c r="F778" s="6"/>
    </row>
    <row r="779" spans="2:6">
      <c r="B779" s="4"/>
      <c r="C779" s="5"/>
      <c r="F779" s="6"/>
    </row>
    <row r="780" spans="2:6">
      <c r="B780" s="4"/>
      <c r="C780" s="5"/>
      <c r="F780" s="6"/>
    </row>
    <row r="781" spans="2:6">
      <c r="B781" s="4"/>
      <c r="C781" s="5"/>
      <c r="F781" s="6"/>
    </row>
    <row r="782" spans="2:6">
      <c r="B782" s="4"/>
      <c r="C782" s="5"/>
      <c r="F782" s="6"/>
    </row>
    <row r="783" spans="2:6">
      <c r="B783" s="4"/>
      <c r="C783" s="5"/>
      <c r="F783" s="6"/>
    </row>
    <row r="784" spans="2:6">
      <c r="B784" s="4"/>
      <c r="C784" s="5"/>
      <c r="F784" s="6"/>
    </row>
    <row r="785" spans="2:6">
      <c r="B785" s="4"/>
      <c r="C785" s="5"/>
      <c r="F785" s="6"/>
    </row>
    <row r="786" spans="2:6">
      <c r="B786" s="4"/>
      <c r="C786" s="5"/>
      <c r="F786" s="6"/>
    </row>
    <row r="787" spans="2:6">
      <c r="B787" s="4"/>
      <c r="C787" s="5"/>
      <c r="F787" s="6"/>
    </row>
    <row r="788" spans="2:6">
      <c r="B788" s="4"/>
      <c r="C788" s="5"/>
      <c r="F788" s="6"/>
    </row>
    <row r="789" spans="2:6">
      <c r="B789" s="4"/>
      <c r="C789" s="5"/>
      <c r="F789" s="6"/>
    </row>
    <row r="790" spans="2:6">
      <c r="B790" s="4"/>
      <c r="C790" s="5"/>
      <c r="F790" s="6"/>
    </row>
    <row r="791" spans="2:6">
      <c r="B791" s="4"/>
      <c r="C791" s="5"/>
      <c r="F791" s="6"/>
    </row>
    <row r="792" spans="2:6">
      <c r="B792" s="4"/>
      <c r="C792" s="5"/>
      <c r="F792" s="6"/>
    </row>
    <row r="793" spans="2:6">
      <c r="B793" s="4"/>
      <c r="C793" s="5"/>
      <c r="F793" s="6"/>
    </row>
    <row r="794" spans="2:6">
      <c r="B794" s="4"/>
      <c r="C794" s="5"/>
      <c r="F794" s="6"/>
    </row>
    <row r="795" spans="2:6">
      <c r="B795" s="4"/>
      <c r="C795" s="5"/>
      <c r="F795" s="6"/>
    </row>
    <row r="796" spans="2:6">
      <c r="B796" s="4"/>
      <c r="C796" s="5"/>
      <c r="F796" s="6"/>
    </row>
    <row r="797" spans="2:6">
      <c r="B797" s="4"/>
      <c r="C797" s="5"/>
      <c r="F797" s="6"/>
    </row>
    <row r="798" spans="2:6">
      <c r="B798" s="4"/>
      <c r="C798" s="5"/>
      <c r="F798" s="6"/>
    </row>
    <row r="799" spans="2:6">
      <c r="B799" s="4"/>
      <c r="C799" s="5"/>
      <c r="F799" s="6"/>
    </row>
    <row r="800" spans="2:6">
      <c r="B800" s="4"/>
      <c r="C800" s="5"/>
      <c r="F800" s="6"/>
    </row>
    <row r="801" spans="2:6">
      <c r="B801" s="4"/>
      <c r="C801" s="5"/>
      <c r="F801" s="6"/>
    </row>
    <row r="802" spans="2:6">
      <c r="B802" s="4"/>
      <c r="C802" s="5"/>
      <c r="F802" s="6"/>
    </row>
    <row r="803" spans="2:6">
      <c r="B803" s="4"/>
      <c r="C803" s="5"/>
      <c r="F803" s="6"/>
    </row>
    <row r="804" spans="2:6">
      <c r="B804" s="4"/>
      <c r="C804" s="5"/>
      <c r="F804" s="6"/>
    </row>
    <row r="805" spans="2:6">
      <c r="B805" s="4"/>
      <c r="C805" s="5"/>
      <c r="F805" s="6"/>
    </row>
    <row r="806" spans="2:6">
      <c r="B806" s="4"/>
      <c r="C806" s="5"/>
      <c r="F806" s="6"/>
    </row>
    <row r="807" spans="2:6">
      <c r="B807" s="4"/>
      <c r="C807" s="5"/>
      <c r="F807" s="6"/>
    </row>
    <row r="808" spans="2:6">
      <c r="B808" s="4"/>
      <c r="C808" s="5"/>
      <c r="F808" s="6"/>
    </row>
    <row r="809" spans="2:6">
      <c r="B809" s="4"/>
      <c r="C809" s="5"/>
      <c r="F809" s="6"/>
    </row>
    <row r="810" spans="2:6">
      <c r="B810" s="4"/>
      <c r="C810" s="5"/>
      <c r="F810" s="6"/>
    </row>
    <row r="811" spans="2:6">
      <c r="B811" s="4"/>
      <c r="C811" s="5"/>
      <c r="F811" s="6"/>
    </row>
    <row r="812" spans="2:6">
      <c r="B812" s="4"/>
      <c r="C812" s="5"/>
      <c r="F812" s="6"/>
    </row>
    <row r="813" spans="2:6">
      <c r="B813" s="4"/>
      <c r="C813" s="5"/>
      <c r="F813" s="6"/>
    </row>
    <row r="814" spans="2:6">
      <c r="B814" s="4"/>
      <c r="C814" s="5"/>
      <c r="F814" s="6"/>
    </row>
    <row r="815" spans="2:6">
      <c r="B815" s="4"/>
      <c r="C815" s="5"/>
      <c r="F815" s="6"/>
    </row>
    <row r="816" spans="2:6">
      <c r="B816" s="4"/>
      <c r="C816" s="5"/>
      <c r="F816" s="6"/>
    </row>
    <row r="817" spans="2:6">
      <c r="B817" s="4"/>
      <c r="C817" s="5"/>
      <c r="F817" s="6"/>
    </row>
    <row r="818" spans="2:6">
      <c r="B818" s="4"/>
      <c r="C818" s="5"/>
      <c r="F818" s="6"/>
    </row>
    <row r="819" spans="2:6">
      <c r="B819" s="4"/>
      <c r="C819" s="5"/>
      <c r="F819" s="6"/>
    </row>
    <row r="820" spans="2:6">
      <c r="B820" s="4"/>
      <c r="C820" s="5"/>
      <c r="F820" s="6"/>
    </row>
    <row r="821" spans="2:6">
      <c r="B821" s="4"/>
      <c r="C821" s="5"/>
      <c r="F821" s="6"/>
    </row>
    <row r="822" spans="2:6">
      <c r="B822" s="4"/>
      <c r="C822" s="5"/>
      <c r="F822" s="6"/>
    </row>
    <row r="823" spans="2:6">
      <c r="B823" s="4"/>
      <c r="C823" s="5"/>
      <c r="F823" s="6"/>
    </row>
    <row r="824" spans="2:6">
      <c r="B824" s="4"/>
      <c r="C824" s="5"/>
      <c r="F824" s="6"/>
    </row>
    <row r="825" spans="2:6">
      <c r="B825" s="4"/>
      <c r="C825" s="5"/>
      <c r="F825" s="6"/>
    </row>
    <row r="826" spans="2:6">
      <c r="B826" s="4"/>
      <c r="C826" s="5"/>
      <c r="F826" s="6"/>
    </row>
    <row r="827" spans="2:6">
      <c r="B827" s="4"/>
      <c r="C827" s="5"/>
      <c r="F827" s="6"/>
    </row>
    <row r="828" spans="2:6">
      <c r="B828" s="4"/>
      <c r="C828" s="5"/>
      <c r="F828" s="6"/>
    </row>
    <row r="829" spans="2:6">
      <c r="B829" s="4"/>
      <c r="C829" s="5"/>
      <c r="F829" s="6"/>
    </row>
    <row r="830" spans="2:6">
      <c r="B830" s="4"/>
      <c r="C830" s="5"/>
      <c r="F830" s="6"/>
    </row>
    <row r="831" spans="2:6">
      <c r="B831" s="4"/>
      <c r="C831" s="5"/>
      <c r="F831" s="6"/>
    </row>
    <row r="832" spans="2:6">
      <c r="B832" s="4"/>
      <c r="C832" s="5"/>
      <c r="F832" s="6"/>
    </row>
    <row r="833" spans="2:6">
      <c r="B833" s="4"/>
      <c r="C833" s="5"/>
      <c r="F833" s="6"/>
    </row>
    <row r="834" spans="2:6">
      <c r="B834" s="4"/>
      <c r="C834" s="5"/>
      <c r="F834" s="6"/>
    </row>
    <row r="835" spans="2:6">
      <c r="B835" s="4"/>
      <c r="C835" s="5"/>
      <c r="F835" s="6"/>
    </row>
    <row r="836" spans="2:6">
      <c r="B836" s="4"/>
      <c r="C836" s="5"/>
      <c r="F836" s="6"/>
    </row>
    <row r="837" spans="2:6">
      <c r="B837" s="4"/>
      <c r="C837" s="5"/>
      <c r="F837" s="6"/>
    </row>
    <row r="838" spans="2:6">
      <c r="B838" s="4"/>
      <c r="C838" s="5"/>
      <c r="F838" s="6"/>
    </row>
    <row r="839" spans="2:6">
      <c r="B839" s="4"/>
      <c r="C839" s="5"/>
      <c r="F839" s="6"/>
    </row>
    <row r="840" spans="2:6">
      <c r="B840" s="4"/>
      <c r="C840" s="5"/>
      <c r="F840" s="6"/>
    </row>
    <row r="841" spans="2:6">
      <c r="B841" s="4"/>
      <c r="C841" s="5"/>
      <c r="F841" s="6"/>
    </row>
    <row r="842" spans="2:6">
      <c r="B842" s="4"/>
      <c r="C842" s="5"/>
      <c r="F842" s="6"/>
    </row>
    <row r="843" spans="2:6">
      <c r="B843" s="4"/>
      <c r="C843" s="5"/>
      <c r="F843" s="6"/>
    </row>
    <row r="844" spans="2:6">
      <c r="B844" s="4"/>
      <c r="C844" s="5"/>
      <c r="F844" s="6"/>
    </row>
    <row r="845" spans="2:6">
      <c r="B845" s="4"/>
      <c r="C845" s="5"/>
      <c r="F845" s="6"/>
    </row>
    <row r="846" spans="2:6">
      <c r="B846" s="4"/>
      <c r="C846" s="5"/>
      <c r="F846" s="6"/>
    </row>
    <row r="847" spans="2:6">
      <c r="B847" s="4"/>
      <c r="C847" s="5"/>
      <c r="F847" s="6"/>
    </row>
    <row r="848" spans="2:6">
      <c r="B848" s="4"/>
      <c r="C848" s="5"/>
      <c r="F848" s="6"/>
    </row>
    <row r="849" spans="2:6">
      <c r="B849" s="4"/>
      <c r="C849" s="5"/>
      <c r="F849" s="6"/>
    </row>
    <row r="850" spans="2:6">
      <c r="B850" s="4"/>
      <c r="C850" s="5"/>
      <c r="F850" s="6"/>
    </row>
    <row r="851" spans="2:6">
      <c r="B851" s="4"/>
      <c r="C851" s="5"/>
      <c r="F851" s="6"/>
    </row>
    <row r="852" spans="2:6">
      <c r="B852" s="4"/>
      <c r="C852" s="5"/>
      <c r="F852" s="6"/>
    </row>
    <row r="853" spans="2:6">
      <c r="B853" s="4"/>
      <c r="C853" s="5"/>
      <c r="F853" s="6"/>
    </row>
    <row r="854" spans="2:6">
      <c r="B854" s="4"/>
      <c r="C854" s="5"/>
      <c r="F854" s="6"/>
    </row>
    <row r="855" spans="2:6">
      <c r="B855" s="4"/>
      <c r="C855" s="5"/>
      <c r="F855" s="6"/>
    </row>
    <row r="856" spans="2:6">
      <c r="B856" s="4"/>
      <c r="C856" s="5"/>
      <c r="F856" s="6"/>
    </row>
    <row r="857" spans="2:6">
      <c r="B857" s="4"/>
      <c r="C857" s="5"/>
      <c r="F857" s="6"/>
    </row>
    <row r="858" spans="2:6">
      <c r="B858" s="4"/>
      <c r="C858" s="5"/>
      <c r="F858" s="6"/>
    </row>
    <row r="859" spans="2:6">
      <c r="B859" s="4"/>
      <c r="C859" s="5"/>
      <c r="F859" s="6"/>
    </row>
    <row r="860" spans="2:6">
      <c r="B860" s="4"/>
      <c r="C860" s="5"/>
      <c r="F860" s="6"/>
    </row>
    <row r="861" spans="2:6">
      <c r="B861" s="4"/>
      <c r="C861" s="5"/>
      <c r="F861" s="6"/>
    </row>
    <row r="862" spans="2:6">
      <c r="B862" s="4"/>
      <c r="C862" s="5"/>
      <c r="F862" s="6"/>
    </row>
    <row r="863" spans="2:6">
      <c r="B863" s="4"/>
      <c r="C863" s="5"/>
      <c r="F863" s="6"/>
    </row>
    <row r="864" spans="2:6">
      <c r="B864" s="4"/>
      <c r="C864" s="5"/>
      <c r="F864" s="6"/>
    </row>
    <row r="865" spans="2:6">
      <c r="B865" s="4"/>
      <c r="C865" s="5"/>
      <c r="F865" s="6"/>
    </row>
    <row r="866" spans="2:6">
      <c r="B866" s="4"/>
      <c r="C866" s="5"/>
      <c r="F866" s="6"/>
    </row>
    <row r="867" spans="2:6">
      <c r="B867" s="4"/>
      <c r="C867" s="5"/>
      <c r="F867" s="6"/>
    </row>
    <row r="868" spans="2:6">
      <c r="B868" s="4"/>
      <c r="C868" s="5"/>
      <c r="F868" s="6"/>
    </row>
    <row r="869" spans="2:6">
      <c r="B869" s="4"/>
      <c r="C869" s="5"/>
      <c r="F869" s="6"/>
    </row>
    <row r="870" spans="2:6">
      <c r="B870" s="4"/>
      <c r="C870" s="5"/>
      <c r="F870" s="6"/>
    </row>
    <row r="871" spans="2:6">
      <c r="B871" s="4"/>
      <c r="C871" s="5"/>
      <c r="F871" s="6"/>
    </row>
    <row r="872" spans="2:6">
      <c r="B872" s="4"/>
      <c r="C872" s="5"/>
      <c r="F872" s="6"/>
    </row>
    <row r="873" spans="2:6">
      <c r="B873" s="4"/>
      <c r="C873" s="5"/>
      <c r="F873" s="6"/>
    </row>
    <row r="874" spans="2:6">
      <c r="B874" s="4"/>
      <c r="C874" s="5"/>
      <c r="F874" s="6"/>
    </row>
    <row r="875" spans="2:6">
      <c r="B875" s="4"/>
      <c r="C875" s="5"/>
      <c r="F875" s="6"/>
    </row>
    <row r="876" spans="2:6">
      <c r="B876" s="4"/>
      <c r="C876" s="5"/>
      <c r="F876" s="6"/>
    </row>
    <row r="877" spans="2:6">
      <c r="B877" s="4"/>
      <c r="C877" s="5"/>
      <c r="F877" s="6"/>
    </row>
    <row r="878" spans="2:6">
      <c r="B878" s="4"/>
      <c r="C878" s="5"/>
      <c r="F878" s="6"/>
    </row>
    <row r="879" spans="2:6">
      <c r="B879" s="4"/>
      <c r="C879" s="5"/>
      <c r="F879" s="6"/>
    </row>
    <row r="880" spans="2:6">
      <c r="B880" s="4"/>
      <c r="C880" s="5"/>
      <c r="F880" s="6"/>
    </row>
    <row r="881" spans="2:6">
      <c r="B881" s="4"/>
      <c r="C881" s="5"/>
      <c r="F881" s="6"/>
    </row>
    <row r="882" spans="2:6">
      <c r="B882" s="4"/>
      <c r="C882" s="5"/>
      <c r="F882" s="6"/>
    </row>
    <row r="883" spans="2:6">
      <c r="B883" s="4"/>
      <c r="C883" s="5"/>
      <c r="F883" s="6"/>
    </row>
    <row r="884" spans="2:6">
      <c r="B884" s="4"/>
      <c r="C884" s="5"/>
      <c r="F884" s="6"/>
    </row>
    <row r="885" spans="2:6">
      <c r="B885" s="4"/>
      <c r="C885" s="5"/>
      <c r="F885" s="6"/>
    </row>
    <row r="886" spans="2:6">
      <c r="B886" s="4"/>
      <c r="C886" s="5"/>
      <c r="F886" s="6"/>
    </row>
    <row r="887" spans="2:6">
      <c r="B887" s="4"/>
      <c r="C887" s="5"/>
      <c r="F887" s="6"/>
    </row>
    <row r="888" spans="2:6">
      <c r="B888" s="4"/>
      <c r="C888" s="5"/>
      <c r="F888" s="6"/>
    </row>
    <row r="889" spans="2:6">
      <c r="B889" s="4"/>
      <c r="C889" s="5"/>
      <c r="F889" s="6"/>
    </row>
    <row r="890" spans="2:6">
      <c r="B890" s="4"/>
      <c r="C890" s="5"/>
      <c r="F890" s="6"/>
    </row>
    <row r="891" spans="2:6">
      <c r="B891" s="4"/>
      <c r="C891" s="5"/>
      <c r="F891" s="6"/>
    </row>
    <row r="892" spans="2:6">
      <c r="B892" s="4"/>
      <c r="C892" s="5"/>
      <c r="F892" s="6"/>
    </row>
    <row r="893" spans="2:6">
      <c r="B893" s="4"/>
      <c r="C893" s="5"/>
      <c r="F893" s="6"/>
    </row>
    <row r="894" spans="2:6">
      <c r="B894" s="4"/>
      <c r="C894" s="5"/>
      <c r="F894" s="6"/>
    </row>
    <row r="895" spans="2:6">
      <c r="B895" s="4"/>
      <c r="C895" s="5"/>
      <c r="F895" s="6"/>
    </row>
    <row r="896" spans="2:6">
      <c r="B896" s="4"/>
      <c r="C896" s="5"/>
      <c r="F896" s="6"/>
    </row>
    <row r="897" spans="2:6">
      <c r="B897" s="4"/>
      <c r="C897" s="5"/>
      <c r="F897" s="6"/>
    </row>
    <row r="898" spans="2:6">
      <c r="B898" s="4"/>
      <c r="C898" s="5"/>
      <c r="F898" s="6"/>
    </row>
    <row r="899" spans="2:6">
      <c r="B899" s="4"/>
      <c r="C899" s="5"/>
      <c r="F899" s="6"/>
    </row>
    <row r="900" spans="2:6">
      <c r="B900" s="4"/>
      <c r="C900" s="5"/>
      <c r="F900" s="6"/>
    </row>
    <row r="901" spans="2:6">
      <c r="B901" s="4"/>
      <c r="C901" s="5"/>
      <c r="F901" s="6"/>
    </row>
    <row r="902" spans="2:6">
      <c r="B902" s="4"/>
      <c r="C902" s="5"/>
      <c r="F902" s="6"/>
    </row>
    <row r="903" spans="2:6">
      <c r="B903" s="4"/>
      <c r="C903" s="5"/>
      <c r="F903" s="6"/>
    </row>
    <row r="904" spans="2:6">
      <c r="B904" s="4"/>
      <c r="C904" s="5"/>
      <c r="F904" s="6"/>
    </row>
    <row r="905" spans="2:6">
      <c r="B905" s="4"/>
      <c r="C905" s="5"/>
      <c r="F905" s="6"/>
    </row>
    <row r="906" spans="2:6">
      <c r="B906" s="4"/>
      <c r="C906" s="5"/>
      <c r="F906" s="6"/>
    </row>
    <row r="907" spans="2:6">
      <c r="B907" s="4"/>
      <c r="C907" s="5"/>
      <c r="F907" s="6"/>
    </row>
    <row r="908" spans="2:6">
      <c r="B908" s="4"/>
      <c r="C908" s="5"/>
      <c r="F908" s="6"/>
    </row>
    <row r="909" spans="2:6">
      <c r="B909" s="4"/>
      <c r="C909" s="5"/>
      <c r="F909" s="6"/>
    </row>
    <row r="910" spans="2:6">
      <c r="B910" s="4"/>
      <c r="C910" s="5"/>
      <c r="F910" s="6"/>
    </row>
    <row r="911" spans="2:6">
      <c r="B911" s="4"/>
      <c r="C911" s="5"/>
      <c r="F911" s="6"/>
    </row>
    <row r="912" spans="2:6">
      <c r="B912" s="4"/>
      <c r="C912" s="5"/>
      <c r="F912" s="6"/>
    </row>
    <row r="913" spans="2:6">
      <c r="B913" s="4"/>
      <c r="C913" s="5"/>
      <c r="F913" s="6"/>
    </row>
    <row r="914" spans="2:6">
      <c r="B914" s="4"/>
      <c r="C914" s="5"/>
      <c r="F914" s="6"/>
    </row>
    <row r="915" spans="2:6">
      <c r="B915" s="4"/>
      <c r="C915" s="5"/>
      <c r="F915" s="6"/>
    </row>
    <row r="916" spans="2:6">
      <c r="B916" s="4"/>
      <c r="C916" s="5"/>
      <c r="F916" s="6"/>
    </row>
    <row r="917" spans="2:6">
      <c r="B917" s="4"/>
      <c r="C917" s="5"/>
      <c r="F917" s="6"/>
    </row>
    <row r="918" spans="2:6">
      <c r="B918" s="4"/>
      <c r="C918" s="5"/>
      <c r="F918" s="6"/>
    </row>
    <row r="919" spans="2:6">
      <c r="B919" s="4"/>
      <c r="C919" s="5"/>
      <c r="F919" s="6"/>
    </row>
    <row r="920" spans="2:6">
      <c r="B920" s="4"/>
      <c r="C920" s="5"/>
      <c r="F920" s="6"/>
    </row>
    <row r="921" spans="2:6">
      <c r="B921" s="4"/>
      <c r="C921" s="5"/>
      <c r="F921" s="6"/>
    </row>
    <row r="922" spans="2:6">
      <c r="B922" s="4"/>
      <c r="C922" s="5"/>
      <c r="F922" s="6"/>
    </row>
    <row r="923" spans="2:6">
      <c r="B923" s="4"/>
      <c r="C923" s="5"/>
      <c r="F923" s="6"/>
    </row>
    <row r="924" spans="2:6">
      <c r="B924" s="4"/>
      <c r="C924" s="5"/>
      <c r="F924" s="6"/>
    </row>
    <row r="925" spans="2:6">
      <c r="B925" s="4"/>
      <c r="C925" s="5"/>
      <c r="F925" s="6"/>
    </row>
    <row r="926" spans="2:6">
      <c r="B926" s="4"/>
      <c r="C926" s="5"/>
      <c r="F926" s="6"/>
    </row>
    <row r="927" spans="2:6">
      <c r="B927" s="4"/>
      <c r="C927" s="5"/>
      <c r="F927" s="6"/>
    </row>
    <row r="928" spans="2:6">
      <c r="B928" s="4"/>
      <c r="C928" s="5"/>
      <c r="F928" s="6"/>
    </row>
    <row r="929" spans="2:6">
      <c r="B929" s="4"/>
      <c r="C929" s="5"/>
      <c r="F929" s="6"/>
    </row>
    <row r="930" spans="2:6">
      <c r="B930" s="4"/>
      <c r="C930" s="5"/>
      <c r="F930" s="6"/>
    </row>
    <row r="931" spans="2:6">
      <c r="B931" s="4"/>
      <c r="C931" s="5"/>
      <c r="F931" s="6"/>
    </row>
    <row r="932" spans="2:6">
      <c r="B932" s="4"/>
      <c r="C932" s="5"/>
      <c r="F932" s="6"/>
    </row>
    <row r="933" spans="2:6">
      <c r="B933" s="4"/>
      <c r="C933" s="5"/>
      <c r="F933" s="6"/>
    </row>
    <row r="934" spans="2:6">
      <c r="B934" s="4"/>
      <c r="C934" s="5"/>
      <c r="F934" s="6"/>
    </row>
    <row r="935" spans="2:6">
      <c r="B935" s="4"/>
      <c r="C935" s="5"/>
      <c r="F935" s="6"/>
    </row>
    <row r="936" spans="2:6">
      <c r="B936" s="4"/>
      <c r="C936" s="5"/>
      <c r="F936" s="6"/>
    </row>
    <row r="937" spans="2:6">
      <c r="B937" s="4"/>
      <c r="C937" s="5"/>
      <c r="F937" s="6"/>
    </row>
    <row r="938" spans="2:6">
      <c r="B938" s="4"/>
      <c r="C938" s="5"/>
      <c r="F938" s="6"/>
    </row>
    <row r="939" spans="2:6">
      <c r="B939" s="4"/>
      <c r="C939" s="5"/>
      <c r="F939" s="6"/>
    </row>
    <row r="940" spans="2:6">
      <c r="B940" s="4"/>
      <c r="C940" s="5"/>
      <c r="F940" s="6"/>
    </row>
    <row r="941" spans="2:6">
      <c r="B941" s="4"/>
      <c r="C941" s="5"/>
      <c r="F941" s="6"/>
    </row>
    <row r="942" spans="2:6">
      <c r="B942" s="4"/>
      <c r="C942" s="5"/>
      <c r="F942" s="6"/>
    </row>
    <row r="943" spans="2:6">
      <c r="B943" s="4"/>
      <c r="C943" s="5"/>
      <c r="F943" s="6"/>
    </row>
    <row r="944" spans="2:6">
      <c r="B944" s="4"/>
      <c r="C944" s="5"/>
      <c r="F944" s="6"/>
    </row>
    <row r="945" spans="2:6">
      <c r="B945" s="4"/>
      <c r="C945" s="5"/>
      <c r="F945" s="6"/>
    </row>
    <row r="946" spans="2:6">
      <c r="B946" s="4"/>
      <c r="C946" s="5"/>
      <c r="F946" s="6"/>
    </row>
    <row r="947" spans="2:6">
      <c r="B947" s="4"/>
      <c r="C947" s="5"/>
      <c r="F947" s="6"/>
    </row>
    <row r="948" spans="2:6">
      <c r="B948" s="4"/>
      <c r="C948" s="5"/>
      <c r="F948" s="6"/>
    </row>
    <row r="949" spans="2:6">
      <c r="B949" s="4"/>
      <c r="C949" s="5"/>
      <c r="F949" s="6"/>
    </row>
    <row r="950" spans="2:6">
      <c r="B950" s="4"/>
      <c r="C950" s="5"/>
      <c r="F950" s="6"/>
    </row>
    <row r="951" spans="2:6">
      <c r="B951" s="4"/>
      <c r="C951" s="5"/>
      <c r="F951" s="6"/>
    </row>
    <row r="952" spans="2:6">
      <c r="B952" s="4"/>
      <c r="C952" s="5"/>
      <c r="F952" s="6"/>
    </row>
    <row r="953" spans="2:6">
      <c r="B953" s="4"/>
      <c r="C953" s="5"/>
      <c r="F953" s="6"/>
    </row>
    <row r="954" spans="2:6">
      <c r="B954" s="4"/>
      <c r="C954" s="5"/>
      <c r="F954" s="6"/>
    </row>
    <row r="955" spans="2:6">
      <c r="B955" s="4"/>
      <c r="C955" s="5"/>
      <c r="F955" s="6"/>
    </row>
    <row r="956" spans="2:6">
      <c r="B956" s="4"/>
      <c r="C956" s="5"/>
      <c r="F956" s="6"/>
    </row>
    <row r="957" spans="2:6">
      <c r="B957" s="4"/>
      <c r="C957" s="5"/>
      <c r="F957" s="6"/>
    </row>
    <row r="958" spans="2:6">
      <c r="B958" s="4"/>
      <c r="C958" s="5"/>
      <c r="F958" s="6"/>
    </row>
    <row r="959" spans="2:6">
      <c r="B959" s="4"/>
      <c r="C959" s="5"/>
      <c r="F959" s="6"/>
    </row>
    <row r="960" spans="2:6">
      <c r="B960" s="4"/>
      <c r="C960" s="5"/>
      <c r="F960" s="6"/>
    </row>
    <row r="961" spans="2:6">
      <c r="B961" s="4"/>
      <c r="C961" s="5"/>
      <c r="F961" s="6"/>
    </row>
    <row r="962" spans="2:6">
      <c r="B962" s="4"/>
      <c r="C962" s="5"/>
      <c r="F962" s="6"/>
    </row>
    <row r="963" spans="2:6">
      <c r="B963" s="4"/>
      <c r="C963" s="5"/>
      <c r="F963" s="6"/>
    </row>
    <row r="964" spans="2:6">
      <c r="B964" s="4"/>
      <c r="C964" s="5"/>
      <c r="F964" s="6"/>
    </row>
    <row r="965" spans="2:6">
      <c r="B965" s="4"/>
      <c r="C965" s="5"/>
      <c r="F965" s="6"/>
    </row>
    <row r="966" spans="2:6">
      <c r="B966" s="4"/>
      <c r="C966" s="5"/>
      <c r="F966" s="6"/>
    </row>
    <row r="967" spans="2:6">
      <c r="B967" s="4"/>
      <c r="C967" s="5"/>
      <c r="F967" s="6"/>
    </row>
    <row r="968" spans="2:6">
      <c r="B968" s="4"/>
      <c r="C968" s="5"/>
      <c r="F968" s="6"/>
    </row>
    <row r="969" spans="2:6">
      <c r="B969" s="4"/>
      <c r="C969" s="5"/>
      <c r="F969" s="6"/>
    </row>
    <row r="970" spans="2:6">
      <c r="B970" s="4"/>
      <c r="C970" s="5"/>
      <c r="F970" s="6"/>
    </row>
    <row r="971" spans="2:6">
      <c r="B971" s="4"/>
      <c r="C971" s="5"/>
      <c r="F971" s="6"/>
    </row>
    <row r="972" spans="2:6">
      <c r="B972" s="4"/>
      <c r="C972" s="5"/>
      <c r="F972" s="6"/>
    </row>
    <row r="973" spans="2:6">
      <c r="B973" s="4"/>
      <c r="C973" s="5"/>
      <c r="F973" s="6"/>
    </row>
    <row r="974" spans="2:6">
      <c r="B974" s="4"/>
      <c r="C974" s="5"/>
      <c r="F974" s="6"/>
    </row>
    <row r="975" spans="2:6">
      <c r="B975" s="4"/>
      <c r="C975" s="5"/>
      <c r="F975" s="6"/>
    </row>
    <row r="976" spans="2:6">
      <c r="B976" s="4"/>
      <c r="C976" s="5"/>
      <c r="F976" s="6"/>
    </row>
    <row r="977" spans="2:6">
      <c r="B977" s="4"/>
      <c r="C977" s="5"/>
      <c r="F977" s="6"/>
    </row>
    <row r="978" spans="2:6">
      <c r="B978" s="4"/>
      <c r="C978" s="5"/>
      <c r="F978" s="6"/>
    </row>
    <row r="979" spans="2:6">
      <c r="B979" s="4"/>
      <c r="C979" s="5"/>
      <c r="F979" s="6"/>
    </row>
    <row r="980" spans="2:6">
      <c r="B980" s="4"/>
      <c r="C980" s="5"/>
      <c r="F980" s="6"/>
    </row>
    <row r="981" spans="2:6">
      <c r="B981" s="4"/>
      <c r="C981" s="5"/>
      <c r="F981" s="6"/>
    </row>
    <row r="982" spans="2:6">
      <c r="B982" s="4"/>
      <c r="C982" s="5"/>
      <c r="F982" s="6"/>
    </row>
    <row r="983" spans="2:6">
      <c r="B983" s="4"/>
      <c r="C983" s="5"/>
      <c r="F983" s="6"/>
    </row>
    <row r="984" spans="2:6">
      <c r="B984" s="4"/>
      <c r="C984" s="5"/>
      <c r="F984" s="6"/>
    </row>
    <row r="985" spans="2:6">
      <c r="B985" s="4"/>
      <c r="C985" s="5"/>
      <c r="F985" s="6"/>
    </row>
    <row r="986" spans="2:6">
      <c r="B986" s="4"/>
      <c r="C986" s="5"/>
      <c r="F986" s="6"/>
    </row>
    <row r="987" spans="2:6">
      <c r="B987" s="4"/>
      <c r="C987" s="5"/>
      <c r="F987" s="6"/>
    </row>
    <row r="988" spans="2:6">
      <c r="B988" s="4"/>
      <c r="C988" s="5"/>
      <c r="F988" s="6"/>
    </row>
    <row r="989" spans="2:6">
      <c r="B989" s="4"/>
      <c r="C989" s="5"/>
      <c r="F989" s="6"/>
    </row>
    <row r="990" spans="2:6">
      <c r="B990" s="4"/>
      <c r="C990" s="5"/>
      <c r="F990" s="6"/>
    </row>
    <row r="991" spans="2:6">
      <c r="B991" s="4"/>
      <c r="C991" s="5"/>
      <c r="F991" s="6"/>
    </row>
    <row r="992" spans="2:6">
      <c r="B992" s="4"/>
      <c r="C992" s="5"/>
      <c r="F992" s="6"/>
    </row>
    <row r="993" spans="2:6">
      <c r="B993" s="4"/>
      <c r="C993" s="5"/>
      <c r="F993" s="6"/>
    </row>
    <row r="994" spans="2:6">
      <c r="B994" s="4"/>
      <c r="C994" s="5"/>
      <c r="F994" s="6"/>
    </row>
  </sheetData>
  <mergeCells count="4">
    <mergeCell ref="B11:E11"/>
    <mergeCell ref="B1:F1"/>
    <mergeCell ref="B2:F2"/>
    <mergeCell ref="B3:F3"/>
  </mergeCells>
  <phoneticPr fontId="16" type="noConversion"/>
  <pageMargins left="0.25" right="0.25" top="0.75" bottom="0.7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7E8EE-C868-4144-A975-D371DC8FD8AB}">
  <sheetPr>
    <tabColor rgb="FF00B050"/>
    <pageSetUpPr fitToPage="1"/>
  </sheetPr>
  <dimension ref="B1:BS422"/>
  <sheetViews>
    <sheetView view="pageBreakPreview" zoomScale="80" zoomScaleNormal="100" zoomScaleSheetLayoutView="80" workbookViewId="0">
      <selection activeCell="G11" sqref="G11"/>
    </sheetView>
  </sheetViews>
  <sheetFormatPr defaultColWidth="9.140625" defaultRowHeight="14.45"/>
  <cols>
    <col min="1" max="1" width="9.140625" style="31"/>
    <col min="2" max="2" width="7.28515625" style="40" customWidth="1"/>
    <col min="3" max="3" width="78.5703125" style="32" customWidth="1"/>
    <col min="4" max="4" width="7.28515625" style="40" customWidth="1"/>
    <col min="5" max="5" width="11.28515625" style="316" customWidth="1"/>
    <col min="6" max="6" width="12.85546875" style="33" hidden="1" customWidth="1"/>
    <col min="7" max="7" width="11.28515625" style="327" customWidth="1"/>
    <col min="8" max="8" width="35.7109375" style="34" customWidth="1"/>
    <col min="9" max="9" width="16.5703125" style="31" customWidth="1"/>
    <col min="10" max="11" width="8.7109375" style="31" bestFit="1" customWidth="1"/>
    <col min="12" max="12" width="9.28515625" style="31" customWidth="1"/>
    <col min="13" max="16384" width="9.140625" style="31"/>
  </cols>
  <sheetData>
    <row r="1" spans="2:71">
      <c r="B1" s="59"/>
      <c r="C1" s="60"/>
      <c r="D1" s="59" t="s">
        <v>15</v>
      </c>
      <c r="E1" s="305"/>
      <c r="F1" s="61"/>
      <c r="G1" s="317"/>
      <c r="H1" s="62"/>
    </row>
    <row r="2" spans="2:71">
      <c r="B2" s="59"/>
      <c r="C2" s="60"/>
      <c r="D2" s="59"/>
      <c r="E2" s="305"/>
      <c r="F2" s="61"/>
      <c r="G2" s="317"/>
      <c r="H2" s="62"/>
    </row>
    <row r="3" spans="2:71">
      <c r="B3" s="59"/>
      <c r="C3" s="60"/>
      <c r="D3" s="59"/>
      <c r="E3" s="305"/>
      <c r="F3" s="61"/>
      <c r="G3" s="317"/>
      <c r="H3" s="62"/>
    </row>
    <row r="4" spans="2:71" ht="47.45" customHeight="1">
      <c r="B4" s="441" t="s">
        <v>16</v>
      </c>
      <c r="C4" s="442"/>
      <c r="D4" s="442"/>
      <c r="E4" s="442"/>
      <c r="F4" s="442"/>
      <c r="G4" s="442"/>
      <c r="H4" s="442"/>
    </row>
    <row r="5" spans="2:71">
      <c r="B5" s="443" t="s">
        <v>17</v>
      </c>
      <c r="C5" s="444"/>
      <c r="D5" s="444"/>
      <c r="E5" s="444"/>
      <c r="F5" s="444"/>
      <c r="G5" s="444"/>
      <c r="H5" s="444"/>
    </row>
    <row r="6" spans="2:71" ht="55.15" customHeight="1">
      <c r="B6" s="63" t="s">
        <v>18</v>
      </c>
      <c r="C6" s="63" t="s">
        <v>19</v>
      </c>
      <c r="D6" s="63" t="s">
        <v>4</v>
      </c>
      <c r="E6" s="306" t="s">
        <v>20</v>
      </c>
      <c r="F6" s="64" t="s">
        <v>21</v>
      </c>
      <c r="G6" s="318" t="s">
        <v>22</v>
      </c>
      <c r="H6" s="64" t="s">
        <v>23</v>
      </c>
    </row>
    <row r="7" spans="2:71">
      <c r="B7" s="65"/>
      <c r="C7" s="66"/>
      <c r="D7" s="65"/>
      <c r="E7" s="307"/>
      <c r="F7" s="67"/>
      <c r="G7" s="319"/>
      <c r="H7" s="68"/>
    </row>
    <row r="8" spans="2:71" ht="43.9" customHeight="1">
      <c r="B8" s="69">
        <v>1</v>
      </c>
      <c r="C8" s="70" t="s">
        <v>24</v>
      </c>
      <c r="D8" s="100"/>
      <c r="E8" s="307"/>
      <c r="F8" s="67"/>
      <c r="G8" s="319"/>
      <c r="H8" s="68"/>
    </row>
    <row r="9" spans="2:71">
      <c r="B9" s="65"/>
      <c r="C9" s="66"/>
      <c r="D9" s="65"/>
      <c r="E9" s="307"/>
      <c r="F9" s="67"/>
      <c r="G9" s="319"/>
      <c r="H9" s="68"/>
    </row>
    <row r="10" spans="2:71" ht="92.25" customHeight="1">
      <c r="B10" s="65" t="s">
        <v>25</v>
      </c>
      <c r="C10" s="66" t="s">
        <v>26</v>
      </c>
      <c r="D10" s="65"/>
      <c r="E10" s="307"/>
      <c r="F10" s="67"/>
      <c r="G10" s="319"/>
      <c r="H10" s="68"/>
    </row>
    <row r="11" spans="2:71">
      <c r="B11" s="65" t="s">
        <v>27</v>
      </c>
      <c r="C11" s="66" t="s">
        <v>28</v>
      </c>
      <c r="D11" s="65" t="s">
        <v>3</v>
      </c>
      <c r="E11" s="307">
        <v>1</v>
      </c>
      <c r="F11" s="67"/>
      <c r="G11" s="319"/>
      <c r="H11" s="67">
        <f t="shared" ref="H11:H16" si="0">G11*E11</f>
        <v>0</v>
      </c>
    </row>
    <row r="12" spans="2:71">
      <c r="B12" s="65" t="s">
        <v>29</v>
      </c>
      <c r="C12" s="66" t="s">
        <v>30</v>
      </c>
      <c r="D12" s="65" t="s">
        <v>3</v>
      </c>
      <c r="E12" s="307">
        <v>1</v>
      </c>
      <c r="F12" s="67"/>
      <c r="G12" s="319"/>
      <c r="H12" s="67">
        <f t="shared" si="0"/>
        <v>0</v>
      </c>
    </row>
    <row r="13" spans="2:71">
      <c r="B13" s="65" t="s">
        <v>31</v>
      </c>
      <c r="C13" s="66" t="s">
        <v>32</v>
      </c>
      <c r="D13" s="65" t="s">
        <v>3</v>
      </c>
      <c r="E13" s="307">
        <v>1</v>
      </c>
      <c r="F13" s="67"/>
      <c r="G13" s="319"/>
      <c r="H13" s="67">
        <f t="shared" si="0"/>
        <v>0</v>
      </c>
    </row>
    <row r="14" spans="2:71">
      <c r="B14" s="65" t="s">
        <v>33</v>
      </c>
      <c r="C14" s="66" t="s">
        <v>34</v>
      </c>
      <c r="D14" s="65" t="s">
        <v>3</v>
      </c>
      <c r="E14" s="307">
        <v>1</v>
      </c>
      <c r="F14" s="67"/>
      <c r="G14" s="319"/>
      <c r="H14" s="405">
        <f t="shared" si="0"/>
        <v>0</v>
      </c>
    </row>
    <row r="15" spans="2:71" s="18" customFormat="1" ht="100.9">
      <c r="B15" s="393" t="s">
        <v>35</v>
      </c>
      <c r="C15" s="232" t="s">
        <v>36</v>
      </c>
      <c r="D15" s="393" t="s">
        <v>37</v>
      </c>
      <c r="E15" s="394">
        <v>3</v>
      </c>
      <c r="F15" s="395">
        <f>10*150</f>
        <v>1500</v>
      </c>
      <c r="G15" s="404"/>
      <c r="H15" s="405">
        <f t="shared" si="0"/>
        <v>0</v>
      </c>
      <c r="I15" s="396"/>
      <c r="J15" s="396"/>
      <c r="K15" s="396"/>
      <c r="L15" s="392"/>
      <c r="M15" s="392"/>
      <c r="N15" s="392"/>
      <c r="O15" s="392"/>
      <c r="P15" s="392"/>
      <c r="Q15" s="392"/>
      <c r="R15" s="392"/>
      <c r="S15" s="392"/>
      <c r="T15" s="392"/>
      <c r="U15" s="392"/>
      <c r="V15" s="392"/>
      <c r="W15" s="392"/>
      <c r="X15" s="392"/>
      <c r="Y15" s="392"/>
      <c r="Z15" s="392"/>
      <c r="AA15" s="392"/>
      <c r="AB15" s="392"/>
      <c r="AC15" s="392"/>
      <c r="AD15" s="392"/>
      <c r="AE15" s="392"/>
      <c r="AF15" s="392"/>
      <c r="AG15" s="392"/>
      <c r="AH15" s="392"/>
      <c r="AI15" s="392"/>
      <c r="AJ15" s="392"/>
      <c r="AK15" s="392"/>
      <c r="AL15" s="392"/>
      <c r="AM15" s="392"/>
      <c r="AN15" s="392"/>
      <c r="AO15" s="392"/>
      <c r="AP15" s="392"/>
      <c r="AQ15" s="392"/>
      <c r="AR15" s="392"/>
      <c r="AS15" s="392"/>
      <c r="AT15" s="392"/>
      <c r="AU15" s="392"/>
      <c r="AV15" s="392"/>
      <c r="AW15" s="392"/>
      <c r="AX15" s="392"/>
      <c r="AY15" s="392"/>
      <c r="AZ15" s="392"/>
      <c r="BA15" s="392"/>
      <c r="BB15" s="392"/>
      <c r="BC15" s="392"/>
      <c r="BD15" s="392"/>
      <c r="BE15" s="392"/>
      <c r="BF15" s="392"/>
      <c r="BG15" s="392"/>
      <c r="BH15" s="392"/>
      <c r="BI15" s="392"/>
      <c r="BJ15" s="392"/>
      <c r="BK15" s="392"/>
      <c r="BL15" s="392"/>
      <c r="BM15" s="392"/>
      <c r="BN15" s="392"/>
      <c r="BO15" s="392"/>
      <c r="BP15" s="392"/>
      <c r="BQ15" s="392"/>
      <c r="BR15" s="392"/>
      <c r="BS15" s="392"/>
    </row>
    <row r="16" spans="2:71" ht="62.25" customHeight="1">
      <c r="B16" s="65" t="s">
        <v>38</v>
      </c>
      <c r="C16" s="66" t="s">
        <v>39</v>
      </c>
      <c r="D16" s="65" t="s">
        <v>3</v>
      </c>
      <c r="E16" s="307">
        <v>1</v>
      </c>
      <c r="F16" s="67"/>
      <c r="G16" s="319"/>
      <c r="H16" s="406">
        <f t="shared" si="0"/>
        <v>0</v>
      </c>
    </row>
    <row r="17" spans="2:39">
      <c r="B17" s="71"/>
      <c r="C17" s="72" t="s">
        <v>40</v>
      </c>
      <c r="D17" s="71"/>
      <c r="E17" s="308"/>
      <c r="F17" s="73"/>
      <c r="G17" s="320"/>
      <c r="H17" s="73">
        <f>SUM(H10:H16)</f>
        <v>0</v>
      </c>
    </row>
    <row r="18" spans="2:39">
      <c r="B18" s="74"/>
      <c r="C18" s="75"/>
      <c r="D18" s="74"/>
      <c r="E18" s="309"/>
      <c r="F18" s="76"/>
      <c r="G18" s="321"/>
      <c r="H18" s="77"/>
    </row>
    <row r="19" spans="2:39">
      <c r="B19" s="59"/>
      <c r="C19" s="60"/>
      <c r="D19" s="59"/>
      <c r="E19" s="305"/>
      <c r="F19" s="62"/>
      <c r="G19" s="317"/>
      <c r="H19" s="62"/>
    </row>
    <row r="20" spans="2:39">
      <c r="B20" s="78"/>
      <c r="C20" s="79" t="s">
        <v>19</v>
      </c>
      <c r="D20" s="78" t="s">
        <v>4</v>
      </c>
      <c r="E20" s="310" t="s">
        <v>5</v>
      </c>
      <c r="F20" s="81" t="s">
        <v>41</v>
      </c>
      <c r="G20" s="322" t="s">
        <v>41</v>
      </c>
      <c r="H20" s="81" t="s">
        <v>42</v>
      </c>
    </row>
    <row r="21" spans="2:39">
      <c r="B21" s="82"/>
      <c r="C21" s="83"/>
      <c r="D21" s="82"/>
      <c r="E21" s="311"/>
      <c r="F21" s="84"/>
      <c r="G21" s="323"/>
      <c r="H21" s="84"/>
      <c r="AL21" s="31" t="s">
        <v>43</v>
      </c>
      <c r="AM21" s="31">
        <f>33*30</f>
        <v>990</v>
      </c>
    </row>
    <row r="22" spans="2:39">
      <c r="B22" s="82"/>
      <c r="C22" s="85" t="s">
        <v>44</v>
      </c>
      <c r="D22" s="82"/>
      <c r="E22" s="311"/>
      <c r="F22" s="84"/>
      <c r="G22" s="323"/>
      <c r="H22" s="84"/>
    </row>
    <row r="23" spans="2:39" ht="28.9">
      <c r="B23" s="82" t="s">
        <v>25</v>
      </c>
      <c r="C23" s="83" t="s">
        <v>45</v>
      </c>
      <c r="D23" s="82" t="s">
        <v>46</v>
      </c>
      <c r="E23" s="311">
        <v>49.7</v>
      </c>
      <c r="F23" s="84">
        <v>60000</v>
      </c>
      <c r="G23" s="323"/>
      <c r="H23" s="84">
        <f>E23*G23</f>
        <v>0</v>
      </c>
    </row>
    <row r="24" spans="2:39">
      <c r="B24" s="82" t="s">
        <v>27</v>
      </c>
      <c r="C24" s="83" t="s">
        <v>47</v>
      </c>
      <c r="D24" s="82" t="s">
        <v>48</v>
      </c>
      <c r="E24" s="311">
        <v>51</v>
      </c>
      <c r="F24" s="84">
        <v>35000</v>
      </c>
      <c r="G24" s="323"/>
      <c r="H24" s="84">
        <f>E24*G24</f>
        <v>0</v>
      </c>
    </row>
    <row r="25" spans="2:39">
      <c r="B25" s="82" t="s">
        <v>29</v>
      </c>
      <c r="C25" s="83" t="s">
        <v>49</v>
      </c>
      <c r="D25" s="82" t="s">
        <v>48</v>
      </c>
      <c r="E25" s="311">
        <v>51</v>
      </c>
      <c r="F25" s="84">
        <v>35000</v>
      </c>
      <c r="G25" s="323"/>
      <c r="H25" s="84">
        <f>E25*G25</f>
        <v>0</v>
      </c>
    </row>
    <row r="26" spans="2:39">
      <c r="B26" s="82"/>
      <c r="C26" s="83"/>
      <c r="D26" s="82"/>
      <c r="E26" s="311"/>
      <c r="F26" s="84"/>
      <c r="G26" s="323"/>
      <c r="H26" s="84"/>
    </row>
    <row r="27" spans="2:39" s="39" customFormat="1">
      <c r="B27" s="78"/>
      <c r="C27" s="79" t="s">
        <v>50</v>
      </c>
      <c r="D27" s="78"/>
      <c r="E27" s="310"/>
      <c r="F27" s="81"/>
      <c r="G27" s="322"/>
      <c r="H27" s="81">
        <f>SUM(H23:H26)</f>
        <v>0</v>
      </c>
      <c r="I27" s="35"/>
      <c r="J27" s="35"/>
      <c r="K27" s="35"/>
      <c r="L27" s="35"/>
      <c r="M27" s="35"/>
      <c r="N27" s="35"/>
      <c r="O27" s="35"/>
      <c r="P27" s="35"/>
      <c r="Q27" s="35"/>
      <c r="R27" s="35"/>
      <c r="S27" s="35"/>
      <c r="T27" s="35"/>
      <c r="U27" s="35"/>
      <c r="V27" s="35"/>
      <c r="W27" s="35"/>
      <c r="X27" s="35"/>
      <c r="Y27" s="35"/>
      <c r="Z27" s="35"/>
      <c r="AA27" s="35"/>
    </row>
    <row r="28" spans="2:39" s="39" customFormat="1">
      <c r="B28" s="86"/>
      <c r="C28" s="85"/>
      <c r="D28" s="86"/>
      <c r="E28" s="312"/>
      <c r="F28" s="87"/>
      <c r="G28" s="324"/>
      <c r="H28" s="87"/>
      <c r="I28" s="35"/>
      <c r="J28" s="35"/>
      <c r="K28" s="35"/>
      <c r="L28" s="35"/>
      <c r="M28" s="35"/>
      <c r="N28" s="35"/>
      <c r="O28" s="35"/>
      <c r="P28" s="35"/>
      <c r="Q28" s="35"/>
      <c r="R28" s="35"/>
      <c r="S28" s="35"/>
      <c r="T28" s="35"/>
      <c r="U28" s="35"/>
      <c r="V28" s="35"/>
      <c r="W28" s="35"/>
      <c r="X28" s="35"/>
      <c r="Y28" s="35"/>
      <c r="Z28" s="35"/>
      <c r="AA28" s="35"/>
    </row>
    <row r="29" spans="2:39" s="35" customFormat="1">
      <c r="B29" s="86"/>
      <c r="C29" s="85"/>
      <c r="D29" s="86"/>
      <c r="E29" s="312"/>
      <c r="F29" s="87"/>
      <c r="G29" s="324"/>
      <c r="H29" s="87"/>
    </row>
    <row r="30" spans="2:39" s="35" customFormat="1">
      <c r="B30" s="78"/>
      <c r="C30" s="79" t="s">
        <v>51</v>
      </c>
      <c r="D30" s="78"/>
      <c r="E30" s="310"/>
      <c r="F30" s="81"/>
      <c r="G30" s="322"/>
      <c r="H30" s="81"/>
    </row>
    <row r="31" spans="2:39" s="39" customFormat="1">
      <c r="B31" s="86"/>
      <c r="C31" s="85"/>
      <c r="D31" s="86"/>
      <c r="E31" s="312"/>
      <c r="F31" s="87"/>
      <c r="G31" s="324"/>
      <c r="H31" s="87"/>
      <c r="I31" s="35"/>
      <c r="J31" s="35"/>
      <c r="K31" s="35"/>
      <c r="L31" s="35"/>
      <c r="M31" s="35"/>
      <c r="N31" s="35"/>
      <c r="O31" s="35"/>
      <c r="P31" s="35"/>
      <c r="Q31" s="35"/>
      <c r="R31" s="35"/>
      <c r="S31" s="35"/>
      <c r="T31" s="35"/>
      <c r="U31" s="35"/>
      <c r="V31" s="35"/>
      <c r="W31" s="35"/>
      <c r="X31" s="35"/>
      <c r="Y31" s="35"/>
      <c r="Z31" s="35"/>
      <c r="AA31" s="35"/>
    </row>
    <row r="32" spans="2:39">
      <c r="B32" s="82"/>
      <c r="C32" s="83" t="s">
        <v>52</v>
      </c>
      <c r="D32" s="82"/>
      <c r="E32" s="311"/>
      <c r="F32" s="84"/>
      <c r="G32" s="323"/>
      <c r="H32" s="84"/>
    </row>
    <row r="33" spans="2:8" ht="43.15">
      <c r="B33" s="82" t="s">
        <v>25</v>
      </c>
      <c r="C33" s="83" t="s">
        <v>53</v>
      </c>
      <c r="D33" s="82" t="s">
        <v>54</v>
      </c>
      <c r="E33" s="311">
        <v>265</v>
      </c>
      <c r="F33" s="84">
        <v>45000</v>
      </c>
      <c r="G33" s="323"/>
      <c r="H33" s="84">
        <f>E33*G33</f>
        <v>0</v>
      </c>
    </row>
    <row r="34" spans="2:8" ht="43.15">
      <c r="B34" s="82" t="s">
        <v>27</v>
      </c>
      <c r="C34" s="83" t="s">
        <v>55</v>
      </c>
      <c r="D34" s="82" t="s">
        <v>54</v>
      </c>
      <c r="E34" s="311">
        <v>88.4</v>
      </c>
      <c r="F34" s="84">
        <v>45000</v>
      </c>
      <c r="G34" s="323"/>
      <c r="H34" s="84">
        <f>E34*G34</f>
        <v>0</v>
      </c>
    </row>
    <row r="35" spans="2:8">
      <c r="B35" s="82"/>
      <c r="C35" s="83" t="s">
        <v>56</v>
      </c>
      <c r="D35" s="82"/>
      <c r="E35" s="311"/>
      <c r="F35" s="84"/>
      <c r="G35" s="323"/>
      <c r="H35" s="84"/>
    </row>
    <row r="36" spans="2:8">
      <c r="B36" s="82"/>
      <c r="C36" s="83" t="s">
        <v>57</v>
      </c>
      <c r="D36" s="82"/>
      <c r="E36" s="311"/>
      <c r="F36" s="84"/>
      <c r="G36" s="323"/>
      <c r="H36" s="84"/>
    </row>
    <row r="37" spans="2:8">
      <c r="B37" s="82"/>
      <c r="C37" s="83"/>
      <c r="D37" s="82"/>
      <c r="E37" s="311"/>
      <c r="F37" s="84"/>
      <c r="G37" s="323"/>
      <c r="H37" s="84"/>
    </row>
    <row r="38" spans="2:8">
      <c r="B38" s="82" t="s">
        <v>29</v>
      </c>
      <c r="C38" s="83" t="s">
        <v>58</v>
      </c>
      <c r="D38" s="82" t="s">
        <v>59</v>
      </c>
      <c r="E38" s="311">
        <v>8</v>
      </c>
      <c r="F38" s="84">
        <v>350000</v>
      </c>
      <c r="G38" s="323"/>
      <c r="H38" s="84">
        <f>E38*G38</f>
        <v>0</v>
      </c>
    </row>
    <row r="39" spans="2:8">
      <c r="B39" s="82"/>
      <c r="C39" s="83"/>
      <c r="D39" s="82"/>
      <c r="E39" s="311"/>
      <c r="F39" s="84"/>
      <c r="G39" s="323"/>
      <c r="H39" s="84"/>
    </row>
    <row r="40" spans="2:8">
      <c r="B40" s="82"/>
      <c r="C40" s="83" t="s">
        <v>60</v>
      </c>
      <c r="D40" s="82"/>
      <c r="E40" s="311"/>
      <c r="F40" s="84"/>
      <c r="G40" s="323"/>
      <c r="H40" s="84"/>
    </row>
    <row r="41" spans="2:8">
      <c r="B41" s="82"/>
      <c r="C41" s="83"/>
      <c r="D41" s="82"/>
      <c r="E41" s="311"/>
      <c r="F41" s="84"/>
      <c r="G41" s="323"/>
      <c r="H41" s="84"/>
    </row>
    <row r="42" spans="2:8" ht="28.9">
      <c r="B42" s="82"/>
      <c r="C42" s="83" t="s">
        <v>61</v>
      </c>
      <c r="D42" s="82"/>
      <c r="E42" s="311"/>
      <c r="F42" s="84"/>
      <c r="G42" s="323"/>
      <c r="H42" s="84"/>
    </row>
    <row r="43" spans="2:8">
      <c r="B43" s="82"/>
      <c r="C43" s="83"/>
      <c r="D43" s="82"/>
      <c r="E43" s="311"/>
      <c r="F43" s="84"/>
      <c r="G43" s="323"/>
      <c r="H43" s="84"/>
    </row>
    <row r="44" spans="2:8">
      <c r="B44" s="82" t="s">
        <v>31</v>
      </c>
      <c r="C44" s="83" t="s">
        <v>62</v>
      </c>
      <c r="D44" s="82" t="s">
        <v>63</v>
      </c>
      <c r="E44" s="311">
        <v>435</v>
      </c>
      <c r="F44" s="84">
        <v>4000</v>
      </c>
      <c r="G44" s="323"/>
      <c r="H44" s="84">
        <f>E44*G44</f>
        <v>0</v>
      </c>
    </row>
    <row r="45" spans="2:8">
      <c r="B45" s="82"/>
      <c r="C45" s="83"/>
      <c r="D45" s="82"/>
      <c r="E45" s="311"/>
      <c r="F45" s="84"/>
      <c r="G45" s="323"/>
      <c r="H45" s="84"/>
    </row>
    <row r="46" spans="2:8">
      <c r="B46" s="82" t="s">
        <v>33</v>
      </c>
      <c r="C46" s="83" t="s">
        <v>64</v>
      </c>
      <c r="D46" s="82" t="s">
        <v>63</v>
      </c>
      <c r="E46" s="311">
        <v>125</v>
      </c>
      <c r="F46" s="84">
        <v>4000</v>
      </c>
      <c r="G46" s="323"/>
      <c r="H46" s="84">
        <f>E46*G46</f>
        <v>0</v>
      </c>
    </row>
    <row r="47" spans="2:8">
      <c r="B47" s="82"/>
      <c r="C47" s="83"/>
      <c r="D47" s="82"/>
      <c r="E47" s="311"/>
      <c r="F47" s="84"/>
      <c r="G47" s="323"/>
      <c r="H47" s="84"/>
    </row>
    <row r="48" spans="2:8" ht="28.9">
      <c r="B48" s="82" t="s">
        <v>35</v>
      </c>
      <c r="C48" s="83" t="s">
        <v>65</v>
      </c>
      <c r="D48" s="82" t="s">
        <v>63</v>
      </c>
      <c r="E48" s="311">
        <v>6</v>
      </c>
      <c r="F48" s="84">
        <v>4000</v>
      </c>
      <c r="G48" s="323"/>
      <c r="H48" s="84">
        <f>E48*G48</f>
        <v>0</v>
      </c>
    </row>
    <row r="49" spans="2:27">
      <c r="B49" s="82"/>
      <c r="C49" s="83"/>
      <c r="D49" s="82"/>
      <c r="E49" s="311"/>
      <c r="F49" s="84"/>
      <c r="G49" s="323"/>
      <c r="H49" s="84"/>
    </row>
    <row r="50" spans="2:27">
      <c r="B50" s="82"/>
      <c r="C50" s="83" t="s">
        <v>66</v>
      </c>
      <c r="D50" s="82"/>
      <c r="E50" s="311"/>
      <c r="F50" s="84"/>
      <c r="G50" s="323"/>
      <c r="H50" s="84"/>
    </row>
    <row r="51" spans="2:27">
      <c r="B51" s="82"/>
      <c r="C51" s="83"/>
      <c r="D51" s="82"/>
      <c r="E51" s="311"/>
      <c r="F51" s="84"/>
      <c r="G51" s="323"/>
      <c r="H51" s="84"/>
    </row>
    <row r="52" spans="2:27" ht="28.9">
      <c r="B52" s="82" t="s">
        <v>38</v>
      </c>
      <c r="C52" s="83" t="s">
        <v>67</v>
      </c>
      <c r="D52" s="82" t="s">
        <v>54</v>
      </c>
      <c r="E52" s="311">
        <v>74</v>
      </c>
      <c r="F52" s="84">
        <v>35000</v>
      </c>
      <c r="G52" s="323"/>
      <c r="H52" s="84">
        <f>E52*G52</f>
        <v>0</v>
      </c>
    </row>
    <row r="53" spans="2:27" ht="28.9">
      <c r="B53" s="82" t="s">
        <v>68</v>
      </c>
      <c r="C53" s="83" t="s">
        <v>69</v>
      </c>
      <c r="D53" s="82" t="s">
        <v>8</v>
      </c>
      <c r="E53" s="311">
        <v>15</v>
      </c>
      <c r="F53" s="84">
        <v>200000</v>
      </c>
      <c r="G53" s="323"/>
      <c r="H53" s="84">
        <f>E53*G53</f>
        <v>0</v>
      </c>
    </row>
    <row r="54" spans="2:27">
      <c r="B54" s="82"/>
      <c r="C54" s="83"/>
      <c r="D54" s="82"/>
      <c r="E54" s="311"/>
      <c r="F54" s="84"/>
      <c r="G54" s="323"/>
      <c r="H54" s="84"/>
    </row>
    <row r="55" spans="2:27" s="39" customFormat="1">
      <c r="B55" s="78"/>
      <c r="C55" s="79" t="s">
        <v>70</v>
      </c>
      <c r="D55" s="78"/>
      <c r="E55" s="310"/>
      <c r="F55" s="81"/>
      <c r="G55" s="322"/>
      <c r="H55" s="81">
        <f>SUM(H32:H54)</f>
        <v>0</v>
      </c>
      <c r="I55" s="35"/>
      <c r="J55" s="35"/>
      <c r="K55" s="35"/>
      <c r="L55" s="35"/>
      <c r="M55" s="35"/>
      <c r="N55" s="35"/>
      <c r="O55" s="35"/>
      <c r="P55" s="35"/>
      <c r="Q55" s="35"/>
      <c r="R55" s="35"/>
      <c r="S55" s="35"/>
      <c r="T55" s="35"/>
      <c r="U55" s="35"/>
      <c r="V55" s="35"/>
      <c r="W55" s="35"/>
      <c r="X55" s="35"/>
      <c r="Y55" s="35"/>
      <c r="Z55" s="35"/>
      <c r="AA55" s="35"/>
    </row>
    <row r="56" spans="2:27">
      <c r="B56" s="82"/>
      <c r="C56" s="83"/>
      <c r="D56" s="82"/>
      <c r="E56" s="311"/>
      <c r="F56" s="84"/>
      <c r="G56" s="323"/>
      <c r="H56" s="84"/>
    </row>
    <row r="57" spans="2:27">
      <c r="B57" s="82"/>
      <c r="C57" s="85" t="s">
        <v>71</v>
      </c>
      <c r="D57" s="82"/>
      <c r="E57" s="311"/>
      <c r="F57" s="84"/>
      <c r="G57" s="323"/>
      <c r="H57" s="84"/>
    </row>
    <row r="58" spans="2:27" ht="409.5" customHeight="1">
      <c r="B58" s="82" t="s">
        <v>25</v>
      </c>
      <c r="C58" s="83" t="s">
        <v>72</v>
      </c>
      <c r="D58" s="82" t="s">
        <v>8</v>
      </c>
      <c r="E58" s="311">
        <v>15</v>
      </c>
      <c r="F58" s="84">
        <v>100000</v>
      </c>
      <c r="G58" s="323"/>
      <c r="H58" s="84">
        <f t="shared" ref="H58:H65" si="1">E58*G58</f>
        <v>0</v>
      </c>
    </row>
    <row r="59" spans="2:27" ht="121.9" customHeight="1">
      <c r="B59" s="82" t="s">
        <v>27</v>
      </c>
      <c r="C59" s="83" t="s">
        <v>73</v>
      </c>
      <c r="D59" s="82" t="s">
        <v>48</v>
      </c>
      <c r="E59" s="311">
        <v>245</v>
      </c>
      <c r="F59" s="88">
        <v>35000</v>
      </c>
      <c r="G59" s="99"/>
      <c r="H59" s="84">
        <f t="shared" si="1"/>
        <v>0</v>
      </c>
    </row>
    <row r="60" spans="2:27" ht="59.65" customHeight="1">
      <c r="B60" s="82" t="s">
        <v>29</v>
      </c>
      <c r="C60" s="83" t="s">
        <v>74</v>
      </c>
      <c r="D60" s="82" t="s">
        <v>75</v>
      </c>
      <c r="E60" s="311">
        <v>60</v>
      </c>
      <c r="F60" s="84">
        <v>15000</v>
      </c>
      <c r="G60" s="323"/>
      <c r="H60" s="84">
        <f t="shared" si="1"/>
        <v>0</v>
      </c>
    </row>
    <row r="61" spans="2:27">
      <c r="B61" s="82" t="s">
        <v>31</v>
      </c>
      <c r="C61" s="83" t="s">
        <v>76</v>
      </c>
      <c r="D61" s="82" t="s">
        <v>77</v>
      </c>
      <c r="E61" s="311">
        <v>15</v>
      </c>
      <c r="F61" s="84">
        <v>20000</v>
      </c>
      <c r="G61" s="323"/>
      <c r="H61" s="84">
        <f t="shared" si="1"/>
        <v>0</v>
      </c>
    </row>
    <row r="62" spans="2:27" ht="30.6" customHeight="1">
      <c r="B62" s="397" t="s">
        <v>33</v>
      </c>
      <c r="C62" s="398" t="s">
        <v>78</v>
      </c>
      <c r="D62" s="397" t="s">
        <v>54</v>
      </c>
      <c r="E62" s="399">
        <v>611.75</v>
      </c>
      <c r="F62" s="400">
        <v>3000</v>
      </c>
      <c r="G62" s="401"/>
      <c r="H62" s="400">
        <f t="shared" si="1"/>
        <v>0</v>
      </c>
    </row>
    <row r="63" spans="2:27" ht="28.9">
      <c r="B63" s="82" t="s">
        <v>35</v>
      </c>
      <c r="C63" s="83" t="s">
        <v>79</v>
      </c>
      <c r="D63" s="82" t="s">
        <v>48</v>
      </c>
      <c r="E63" s="311">
        <v>611.75</v>
      </c>
      <c r="F63" s="84">
        <v>16000</v>
      </c>
      <c r="G63" s="323"/>
      <c r="H63" s="84">
        <f t="shared" si="1"/>
        <v>0</v>
      </c>
    </row>
    <row r="64" spans="2:27" ht="86.45">
      <c r="B64" s="82"/>
      <c r="C64" s="83" t="s">
        <v>80</v>
      </c>
      <c r="D64" s="82" t="s">
        <v>48</v>
      </c>
      <c r="E64" s="311">
        <v>41.4</v>
      </c>
      <c r="F64" s="84">
        <v>16000</v>
      </c>
      <c r="G64" s="323"/>
      <c r="H64" s="84">
        <f t="shared" si="1"/>
        <v>0</v>
      </c>
    </row>
    <row r="65" spans="2:8" ht="43.15">
      <c r="B65" s="82" t="s">
        <v>38</v>
      </c>
      <c r="C65" s="83" t="s">
        <v>81</v>
      </c>
      <c r="D65" s="82" t="s">
        <v>48</v>
      </c>
      <c r="E65" s="311">
        <v>66</v>
      </c>
      <c r="F65" s="84">
        <v>25000</v>
      </c>
      <c r="G65" s="323"/>
      <c r="H65" s="84">
        <f t="shared" si="1"/>
        <v>0</v>
      </c>
    </row>
    <row r="66" spans="2:8">
      <c r="B66" s="82"/>
      <c r="C66" s="83"/>
      <c r="D66" s="82"/>
      <c r="E66" s="311"/>
      <c r="F66" s="84"/>
      <c r="G66" s="323"/>
      <c r="H66" s="84"/>
    </row>
    <row r="67" spans="2:8">
      <c r="B67" s="82"/>
      <c r="C67" s="85" t="s">
        <v>82</v>
      </c>
      <c r="D67" s="82"/>
      <c r="E67" s="311"/>
      <c r="F67" s="84"/>
      <c r="G67" s="323"/>
      <c r="H67" s="84"/>
    </row>
    <row r="68" spans="2:8" ht="57.6">
      <c r="B68" s="82" t="s">
        <v>68</v>
      </c>
      <c r="C68" s="83" t="s">
        <v>83</v>
      </c>
      <c r="D68" s="82" t="s">
        <v>75</v>
      </c>
      <c r="E68" s="311">
        <v>90</v>
      </c>
      <c r="F68" s="84">
        <v>16000</v>
      </c>
      <c r="G68" s="323"/>
      <c r="H68" s="84">
        <f>E68*G68</f>
        <v>0</v>
      </c>
    </row>
    <row r="69" spans="2:8" ht="57.6" customHeight="1">
      <c r="B69" s="82" t="s">
        <v>84</v>
      </c>
      <c r="C69" s="83" t="s">
        <v>85</v>
      </c>
      <c r="D69" s="82" t="s">
        <v>8</v>
      </c>
      <c r="E69" s="311">
        <v>4</v>
      </c>
      <c r="F69" s="84">
        <v>6000000</v>
      </c>
      <c r="G69" s="323"/>
      <c r="H69" s="84">
        <f>E69*G69</f>
        <v>0</v>
      </c>
    </row>
    <row r="70" spans="2:8" ht="100.9">
      <c r="B70" s="82" t="s">
        <v>86</v>
      </c>
      <c r="C70" s="83" t="s">
        <v>87</v>
      </c>
      <c r="D70" s="82" t="s">
        <v>8</v>
      </c>
      <c r="E70" s="311">
        <v>4</v>
      </c>
      <c r="F70" s="84">
        <v>500000</v>
      </c>
      <c r="G70" s="323"/>
      <c r="H70" s="84">
        <f>E70*G70</f>
        <v>0</v>
      </c>
    </row>
    <row r="71" spans="2:8">
      <c r="B71" s="82"/>
      <c r="C71" s="83"/>
      <c r="D71" s="82"/>
      <c r="E71" s="311"/>
      <c r="F71" s="84"/>
      <c r="G71" s="323"/>
      <c r="H71" s="84"/>
    </row>
    <row r="72" spans="2:8" s="35" customFormat="1">
      <c r="B72" s="78"/>
      <c r="C72" s="79" t="s">
        <v>88</v>
      </c>
      <c r="D72" s="78"/>
      <c r="E72" s="310"/>
      <c r="F72" s="81"/>
      <c r="G72" s="322"/>
      <c r="H72" s="81">
        <f>SUM(H58:H70)</f>
        <v>0</v>
      </c>
    </row>
    <row r="73" spans="2:8">
      <c r="B73" s="82"/>
      <c r="C73" s="83"/>
      <c r="D73" s="82"/>
      <c r="E73" s="311"/>
      <c r="F73" s="84"/>
      <c r="G73" s="323"/>
      <c r="H73" s="84"/>
    </row>
    <row r="74" spans="2:8">
      <c r="B74" s="82"/>
      <c r="C74" s="83"/>
      <c r="D74" s="82"/>
      <c r="E74" s="311"/>
      <c r="F74" s="84"/>
      <c r="G74" s="323"/>
      <c r="H74" s="84"/>
    </row>
    <row r="75" spans="2:8">
      <c r="B75" s="82"/>
      <c r="C75" s="85" t="s">
        <v>89</v>
      </c>
      <c r="D75" s="82"/>
      <c r="E75" s="311"/>
      <c r="F75" s="84"/>
      <c r="G75" s="323"/>
      <c r="H75" s="84"/>
    </row>
    <row r="76" spans="2:8" ht="28.9">
      <c r="B76" s="82" t="s">
        <v>25</v>
      </c>
      <c r="C76" s="83" t="s">
        <v>90</v>
      </c>
      <c r="D76" s="82" t="s">
        <v>48</v>
      </c>
      <c r="E76" s="313">
        <v>158.4</v>
      </c>
      <c r="F76" s="84">
        <v>20000</v>
      </c>
      <c r="G76" s="323"/>
      <c r="H76" s="84">
        <f>E76*G76</f>
        <v>0</v>
      </c>
    </row>
    <row r="77" spans="2:8" ht="28.9">
      <c r="B77" s="82" t="s">
        <v>27</v>
      </c>
      <c r="C77" s="83" t="s">
        <v>91</v>
      </c>
      <c r="D77" s="82" t="s">
        <v>48</v>
      </c>
      <c r="E77" s="313">
        <v>231.2</v>
      </c>
      <c r="F77" s="84">
        <v>20000</v>
      </c>
      <c r="G77" s="323"/>
      <c r="H77" s="84">
        <f>E77*G77</f>
        <v>0</v>
      </c>
    </row>
    <row r="78" spans="2:8" ht="43.15">
      <c r="B78" s="82" t="s">
        <v>29</v>
      </c>
      <c r="C78" s="83" t="s">
        <v>92</v>
      </c>
      <c r="D78" s="82" t="s">
        <v>48</v>
      </c>
      <c r="E78" s="313">
        <v>145.4</v>
      </c>
      <c r="F78" s="84">
        <v>20000</v>
      </c>
      <c r="G78" s="323"/>
      <c r="H78" s="84">
        <f>E78*G78</f>
        <v>0</v>
      </c>
    </row>
    <row r="79" spans="2:8">
      <c r="B79" s="82"/>
      <c r="C79" s="83"/>
      <c r="D79" s="82"/>
      <c r="E79" s="313"/>
      <c r="F79" s="84"/>
      <c r="G79" s="323"/>
      <c r="H79" s="84"/>
    </row>
    <row r="80" spans="2:8">
      <c r="B80" s="82"/>
      <c r="C80" s="83" t="s">
        <v>93</v>
      </c>
      <c r="D80" s="82"/>
      <c r="E80" s="313"/>
      <c r="F80" s="84"/>
      <c r="G80" s="323"/>
      <c r="H80" s="84"/>
    </row>
    <row r="81" spans="2:12">
      <c r="B81" s="82" t="s">
        <v>31</v>
      </c>
      <c r="C81" s="83" t="s">
        <v>94</v>
      </c>
      <c r="D81" s="82" t="s">
        <v>48</v>
      </c>
      <c r="E81" s="313">
        <v>872.6</v>
      </c>
      <c r="F81" s="84">
        <v>20000</v>
      </c>
      <c r="G81" s="323"/>
      <c r="H81" s="84">
        <f>E81*G81</f>
        <v>0</v>
      </c>
    </row>
    <row r="82" spans="2:12">
      <c r="B82" s="82"/>
      <c r="C82" s="83"/>
      <c r="D82" s="82"/>
      <c r="E82" s="311"/>
      <c r="F82" s="84"/>
      <c r="G82" s="323"/>
      <c r="H82" s="84"/>
    </row>
    <row r="83" spans="2:12">
      <c r="B83" s="82"/>
      <c r="C83" s="83" t="s">
        <v>95</v>
      </c>
      <c r="D83" s="82"/>
      <c r="E83" s="311"/>
      <c r="F83" s="84"/>
      <c r="G83" s="323"/>
      <c r="H83" s="84"/>
    </row>
    <row r="84" spans="2:12">
      <c r="B84" s="82" t="s">
        <v>33</v>
      </c>
      <c r="C84" s="83" t="s">
        <v>96</v>
      </c>
      <c r="D84" s="82" t="s">
        <v>48</v>
      </c>
      <c r="E84" s="311">
        <v>611.75</v>
      </c>
      <c r="F84" s="84">
        <v>75000</v>
      </c>
      <c r="G84" s="323"/>
      <c r="H84" s="84">
        <f>E84*G84</f>
        <v>0</v>
      </c>
    </row>
    <row r="85" spans="2:12">
      <c r="B85" s="82"/>
      <c r="C85" s="83"/>
      <c r="D85" s="82"/>
      <c r="E85" s="313"/>
      <c r="F85" s="84"/>
      <c r="G85" s="323"/>
      <c r="H85" s="84"/>
    </row>
    <row r="86" spans="2:12">
      <c r="B86" s="82"/>
      <c r="C86" s="83" t="s">
        <v>97</v>
      </c>
      <c r="D86" s="82"/>
      <c r="E86" s="313"/>
      <c r="F86" s="84"/>
      <c r="G86" s="323"/>
      <c r="H86" s="84"/>
    </row>
    <row r="87" spans="2:12">
      <c r="B87" s="82"/>
      <c r="C87" s="83" t="s">
        <v>98</v>
      </c>
      <c r="D87" s="82"/>
      <c r="E87" s="313"/>
      <c r="F87" s="84"/>
      <c r="G87" s="323"/>
      <c r="H87" s="84"/>
    </row>
    <row r="88" spans="2:12" ht="28.9">
      <c r="B88" s="82" t="s">
        <v>35</v>
      </c>
      <c r="C88" s="83" t="s">
        <v>99</v>
      </c>
      <c r="D88" s="82" t="s">
        <v>48</v>
      </c>
      <c r="E88" s="313">
        <v>885.85</v>
      </c>
      <c r="F88" s="84">
        <v>5000</v>
      </c>
      <c r="G88" s="323"/>
      <c r="H88" s="84">
        <f>E88*G88</f>
        <v>0</v>
      </c>
    </row>
    <row r="89" spans="2:12" ht="28.9">
      <c r="B89" s="82" t="s">
        <v>38</v>
      </c>
      <c r="C89" s="83" t="s">
        <v>100</v>
      </c>
      <c r="D89" s="82" t="s">
        <v>48</v>
      </c>
      <c r="E89" s="313">
        <v>376.6</v>
      </c>
      <c r="F89" s="84">
        <v>10000</v>
      </c>
      <c r="G89" s="323"/>
      <c r="H89" s="84">
        <f>E89*G89</f>
        <v>0</v>
      </c>
      <c r="L89" s="36"/>
    </row>
    <row r="90" spans="2:12">
      <c r="B90" s="82"/>
      <c r="C90" s="83"/>
      <c r="D90" s="82"/>
      <c r="E90" s="313"/>
      <c r="F90" s="84"/>
      <c r="G90" s="323"/>
      <c r="H90" s="84"/>
    </row>
    <row r="91" spans="2:12">
      <c r="B91" s="82"/>
      <c r="C91" s="83" t="s">
        <v>101</v>
      </c>
      <c r="D91" s="82"/>
      <c r="E91" s="313"/>
      <c r="F91" s="84"/>
      <c r="G91" s="323"/>
      <c r="H91" s="84"/>
    </row>
    <row r="92" spans="2:12">
      <c r="B92" s="82" t="s">
        <v>68</v>
      </c>
      <c r="C92" s="83" t="s">
        <v>102</v>
      </c>
      <c r="D92" s="82" t="s">
        <v>48</v>
      </c>
      <c r="E92" s="313">
        <v>872.6</v>
      </c>
      <c r="F92" s="84">
        <v>10000</v>
      </c>
      <c r="G92" s="323"/>
      <c r="H92" s="84">
        <f>E92*G92</f>
        <v>0</v>
      </c>
    </row>
    <row r="93" spans="2:12">
      <c r="B93" s="82" t="s">
        <v>86</v>
      </c>
      <c r="C93" s="83" t="s">
        <v>103</v>
      </c>
      <c r="D93" s="82" t="s">
        <v>48</v>
      </c>
      <c r="E93" s="311">
        <v>611.75</v>
      </c>
      <c r="F93" s="84">
        <v>10000</v>
      </c>
      <c r="G93" s="323"/>
      <c r="H93" s="84">
        <f>E93*G93</f>
        <v>0</v>
      </c>
    </row>
    <row r="94" spans="2:12">
      <c r="B94" s="82" t="s">
        <v>104</v>
      </c>
      <c r="C94" s="83" t="s">
        <v>105</v>
      </c>
      <c r="D94" s="82" t="s">
        <v>48</v>
      </c>
      <c r="E94" s="313">
        <v>44.63</v>
      </c>
      <c r="F94" s="84">
        <v>10000</v>
      </c>
      <c r="G94" s="323"/>
      <c r="H94" s="84">
        <f>E94*G94</f>
        <v>0</v>
      </c>
    </row>
    <row r="95" spans="2:12">
      <c r="B95" s="82"/>
      <c r="C95" s="83"/>
      <c r="D95" s="82"/>
      <c r="E95" s="311"/>
      <c r="F95" s="84"/>
      <c r="G95" s="323"/>
      <c r="H95" s="84"/>
    </row>
    <row r="96" spans="2:12" s="35" customFormat="1">
      <c r="B96" s="78"/>
      <c r="C96" s="79" t="s">
        <v>106</v>
      </c>
      <c r="D96" s="78"/>
      <c r="E96" s="310"/>
      <c r="F96" s="81"/>
      <c r="G96" s="322"/>
      <c r="H96" s="81">
        <f>SUM(H76:H95)</f>
        <v>0</v>
      </c>
    </row>
    <row r="97" spans="2:8">
      <c r="B97" s="82"/>
      <c r="C97" s="83"/>
      <c r="D97" s="82"/>
      <c r="E97" s="311"/>
      <c r="F97" s="84"/>
      <c r="G97" s="323"/>
      <c r="H97" s="84"/>
    </row>
    <row r="98" spans="2:8" ht="40.9" customHeight="1">
      <c r="B98" s="82" t="s">
        <v>25</v>
      </c>
      <c r="C98" s="83" t="s">
        <v>107</v>
      </c>
      <c r="D98" s="82"/>
      <c r="E98" s="311"/>
      <c r="F98" s="84"/>
      <c r="G98" s="323"/>
      <c r="H98" s="84"/>
    </row>
    <row r="99" spans="2:8" ht="15" customHeight="1">
      <c r="B99" s="82" t="s">
        <v>27</v>
      </c>
      <c r="C99" s="83" t="s">
        <v>108</v>
      </c>
      <c r="D99" s="65" t="s">
        <v>109</v>
      </c>
      <c r="E99" s="311">
        <v>1</v>
      </c>
      <c r="F99" s="84">
        <v>500000</v>
      </c>
      <c r="G99" s="323"/>
      <c r="H99" s="84">
        <f t="shared" ref="H99:H114" si="2">E99*G99</f>
        <v>0</v>
      </c>
    </row>
    <row r="100" spans="2:8" ht="17.45" customHeight="1">
      <c r="B100" s="82" t="s">
        <v>29</v>
      </c>
      <c r="C100" s="83" t="s">
        <v>110</v>
      </c>
      <c r="D100" s="65" t="s">
        <v>8</v>
      </c>
      <c r="E100" s="311">
        <v>2</v>
      </c>
      <c r="F100" s="84">
        <v>1000000</v>
      </c>
      <c r="G100" s="323"/>
      <c r="H100" s="84">
        <f t="shared" si="2"/>
        <v>0</v>
      </c>
    </row>
    <row r="101" spans="2:8" ht="51" customHeight="1">
      <c r="B101" s="82" t="s">
        <v>31</v>
      </c>
      <c r="C101" s="83" t="s">
        <v>111</v>
      </c>
      <c r="D101" s="65" t="s">
        <v>75</v>
      </c>
      <c r="E101" s="311">
        <v>200</v>
      </c>
      <c r="F101" s="84">
        <v>15000</v>
      </c>
      <c r="G101" s="323"/>
      <c r="H101" s="84">
        <f t="shared" si="2"/>
        <v>0</v>
      </c>
    </row>
    <row r="102" spans="2:8" ht="28.9" customHeight="1">
      <c r="B102" s="82" t="s">
        <v>33</v>
      </c>
      <c r="C102" s="83" t="s">
        <v>112</v>
      </c>
      <c r="D102" s="65" t="s">
        <v>113</v>
      </c>
      <c r="E102" s="65">
        <v>1</v>
      </c>
      <c r="F102" s="84">
        <v>300000</v>
      </c>
      <c r="G102" s="323"/>
      <c r="H102" s="84">
        <f t="shared" si="2"/>
        <v>0</v>
      </c>
    </row>
    <row r="103" spans="2:8" ht="28.9" customHeight="1">
      <c r="B103" s="82" t="s">
        <v>35</v>
      </c>
      <c r="C103" s="83" t="s">
        <v>114</v>
      </c>
      <c r="D103" s="65" t="s">
        <v>113</v>
      </c>
      <c r="E103" s="65">
        <v>1</v>
      </c>
      <c r="F103" s="84">
        <v>600000</v>
      </c>
      <c r="G103" s="323"/>
      <c r="H103" s="84">
        <f t="shared" si="2"/>
        <v>0</v>
      </c>
    </row>
    <row r="104" spans="2:8" ht="22.9" customHeight="1">
      <c r="B104" s="82" t="s">
        <v>38</v>
      </c>
      <c r="C104" s="83" t="s">
        <v>115</v>
      </c>
      <c r="D104" s="65" t="s">
        <v>113</v>
      </c>
      <c r="E104" s="65">
        <v>1</v>
      </c>
      <c r="F104" s="84">
        <v>450000</v>
      </c>
      <c r="G104" s="323"/>
      <c r="H104" s="84">
        <f t="shared" si="2"/>
        <v>0</v>
      </c>
    </row>
    <row r="105" spans="2:8" ht="28.9" customHeight="1">
      <c r="B105" s="82" t="s">
        <v>68</v>
      </c>
      <c r="C105" s="83" t="s">
        <v>116</v>
      </c>
      <c r="D105" s="65" t="s">
        <v>8</v>
      </c>
      <c r="E105" s="65">
        <v>1</v>
      </c>
      <c r="F105" s="84">
        <v>65000</v>
      </c>
      <c r="G105" s="323"/>
      <c r="H105" s="84">
        <f t="shared" si="2"/>
        <v>0</v>
      </c>
    </row>
    <row r="106" spans="2:8" ht="28.9" customHeight="1">
      <c r="B106" s="82" t="s">
        <v>104</v>
      </c>
      <c r="C106" s="83" t="s">
        <v>117</v>
      </c>
      <c r="D106" s="65" t="s">
        <v>75</v>
      </c>
      <c r="E106" s="65">
        <v>15</v>
      </c>
      <c r="F106" s="84">
        <v>4000</v>
      </c>
      <c r="G106" s="323"/>
      <c r="H106" s="84">
        <f t="shared" si="2"/>
        <v>0</v>
      </c>
    </row>
    <row r="107" spans="2:8" ht="28.9" customHeight="1">
      <c r="B107" s="82" t="s">
        <v>118</v>
      </c>
      <c r="C107" s="83" t="s">
        <v>119</v>
      </c>
      <c r="D107" s="65" t="s">
        <v>75</v>
      </c>
      <c r="E107" s="65">
        <v>30</v>
      </c>
      <c r="F107" s="84">
        <v>25000</v>
      </c>
      <c r="G107" s="323"/>
      <c r="H107" s="84">
        <f t="shared" si="2"/>
        <v>0</v>
      </c>
    </row>
    <row r="108" spans="2:8" ht="28.9" customHeight="1">
      <c r="B108" s="82" t="s">
        <v>120</v>
      </c>
      <c r="C108" s="83" t="s">
        <v>121</v>
      </c>
      <c r="D108" s="65" t="s">
        <v>75</v>
      </c>
      <c r="E108" s="65">
        <v>800</v>
      </c>
      <c r="F108" s="84">
        <v>1900</v>
      </c>
      <c r="G108" s="323"/>
      <c r="H108" s="84">
        <f t="shared" si="2"/>
        <v>0</v>
      </c>
    </row>
    <row r="109" spans="2:8" ht="37.15" customHeight="1">
      <c r="B109" s="82" t="s">
        <v>122</v>
      </c>
      <c r="C109" s="83" t="s">
        <v>123</v>
      </c>
      <c r="D109" s="65" t="s">
        <v>75</v>
      </c>
      <c r="E109" s="65">
        <v>600</v>
      </c>
      <c r="F109" s="84">
        <v>1100</v>
      </c>
      <c r="G109" s="323"/>
      <c r="H109" s="84">
        <f t="shared" si="2"/>
        <v>0</v>
      </c>
    </row>
    <row r="110" spans="2:8" ht="28.9">
      <c r="B110" s="82" t="s">
        <v>124</v>
      </c>
      <c r="C110" s="83" t="s">
        <v>125</v>
      </c>
      <c r="D110" s="65" t="s">
        <v>75</v>
      </c>
      <c r="E110" s="65">
        <v>200</v>
      </c>
      <c r="F110" s="84">
        <v>1500</v>
      </c>
      <c r="G110" s="323"/>
      <c r="H110" s="84">
        <f t="shared" si="2"/>
        <v>0</v>
      </c>
    </row>
    <row r="111" spans="2:8" ht="28.9">
      <c r="B111" s="82" t="s">
        <v>126</v>
      </c>
      <c r="C111" s="83" t="s">
        <v>127</v>
      </c>
      <c r="D111" s="65" t="s">
        <v>8</v>
      </c>
      <c r="E111" s="65">
        <v>39</v>
      </c>
      <c r="F111" s="84">
        <v>25000</v>
      </c>
      <c r="G111" s="323"/>
      <c r="H111" s="84">
        <f t="shared" si="2"/>
        <v>0</v>
      </c>
    </row>
    <row r="112" spans="2:8" ht="28.9">
      <c r="B112" s="82" t="s">
        <v>128</v>
      </c>
      <c r="C112" s="83" t="s">
        <v>129</v>
      </c>
      <c r="D112" s="65" t="s">
        <v>8</v>
      </c>
      <c r="E112" s="65">
        <v>15</v>
      </c>
      <c r="F112" s="84">
        <v>30000</v>
      </c>
      <c r="G112" s="323"/>
      <c r="H112" s="84">
        <f t="shared" si="2"/>
        <v>0</v>
      </c>
    </row>
    <row r="113" spans="2:8" ht="54.6" customHeight="1">
      <c r="B113" s="82" t="s">
        <v>130</v>
      </c>
      <c r="C113" s="83" t="s">
        <v>131</v>
      </c>
      <c r="D113" s="65" t="s">
        <v>8</v>
      </c>
      <c r="E113" s="65">
        <v>32</v>
      </c>
      <c r="F113" s="84">
        <v>10000</v>
      </c>
      <c r="G113" s="323"/>
      <c r="H113" s="84">
        <f t="shared" si="2"/>
        <v>0</v>
      </c>
    </row>
    <row r="114" spans="2:8">
      <c r="B114" s="82" t="s">
        <v>132</v>
      </c>
      <c r="C114" s="83" t="s">
        <v>133</v>
      </c>
      <c r="D114" s="65" t="s">
        <v>8</v>
      </c>
      <c r="E114" s="65">
        <v>8</v>
      </c>
      <c r="F114" s="84">
        <v>15000</v>
      </c>
      <c r="G114" s="323"/>
      <c r="H114" s="84">
        <f t="shared" si="2"/>
        <v>0</v>
      </c>
    </row>
    <row r="115" spans="2:8">
      <c r="B115" s="82"/>
      <c r="C115" s="83"/>
      <c r="D115" s="65"/>
      <c r="E115" s="65"/>
      <c r="F115" s="84"/>
      <c r="G115" s="323"/>
      <c r="H115" s="84"/>
    </row>
    <row r="116" spans="2:8" s="35" customFormat="1">
      <c r="B116" s="78"/>
      <c r="C116" s="79" t="s">
        <v>134</v>
      </c>
      <c r="D116" s="101"/>
      <c r="E116" s="101"/>
      <c r="F116" s="81"/>
      <c r="G116" s="322"/>
      <c r="H116" s="81">
        <f>SUM(H98:H114)</f>
        <v>0</v>
      </c>
    </row>
    <row r="117" spans="2:8">
      <c r="B117" s="82"/>
      <c r="C117" s="83"/>
      <c r="D117" s="82"/>
      <c r="E117" s="311"/>
      <c r="F117" s="84"/>
      <c r="G117" s="323"/>
      <c r="H117" s="84"/>
    </row>
    <row r="118" spans="2:8">
      <c r="B118" s="89"/>
      <c r="C118" s="90" t="s">
        <v>135</v>
      </c>
      <c r="D118" s="89"/>
      <c r="E118" s="314"/>
      <c r="F118" s="92"/>
      <c r="G118" s="325"/>
      <c r="H118" s="92"/>
    </row>
    <row r="119" spans="2:8" ht="206.45" customHeight="1">
      <c r="B119" s="82" t="s">
        <v>25</v>
      </c>
      <c r="C119" s="83" t="s">
        <v>136</v>
      </c>
      <c r="D119" s="82"/>
      <c r="E119" s="311"/>
      <c r="F119" s="84"/>
      <c r="G119" s="323"/>
      <c r="H119" s="84"/>
    </row>
    <row r="120" spans="2:8">
      <c r="B120" s="82" t="s">
        <v>27</v>
      </c>
      <c r="C120" s="83" t="s">
        <v>137</v>
      </c>
      <c r="D120" s="82" t="s">
        <v>8</v>
      </c>
      <c r="E120" s="311">
        <v>21</v>
      </c>
      <c r="F120" s="84">
        <v>567000</v>
      </c>
      <c r="G120" s="323"/>
      <c r="H120" s="84">
        <f>E120*G120</f>
        <v>0</v>
      </c>
    </row>
    <row r="121" spans="2:8">
      <c r="B121" s="82"/>
      <c r="C121" s="83" t="s">
        <v>138</v>
      </c>
      <c r="D121" s="82"/>
      <c r="E121" s="311"/>
      <c r="F121" s="84"/>
      <c r="G121" s="323"/>
      <c r="H121" s="84"/>
    </row>
    <row r="122" spans="2:8" ht="43.15">
      <c r="B122" s="82" t="s">
        <v>29</v>
      </c>
      <c r="C122" s="83" t="s">
        <v>139</v>
      </c>
      <c r="D122" s="82" t="s">
        <v>8</v>
      </c>
      <c r="E122" s="311">
        <v>4</v>
      </c>
      <c r="F122" s="84">
        <v>800000</v>
      </c>
      <c r="G122" s="323"/>
      <c r="H122" s="84">
        <f>E122*G122</f>
        <v>0</v>
      </c>
    </row>
    <row r="123" spans="2:8" ht="130.15" customHeight="1">
      <c r="B123" s="82"/>
      <c r="C123" s="83" t="s">
        <v>140</v>
      </c>
      <c r="D123" s="82"/>
      <c r="E123" s="311"/>
      <c r="F123" s="84"/>
      <c r="G123" s="323"/>
      <c r="H123" s="84"/>
    </row>
    <row r="124" spans="2:8">
      <c r="B124" s="82" t="s">
        <v>31</v>
      </c>
      <c r="C124" s="83" t="s">
        <v>141</v>
      </c>
      <c r="D124" s="82" t="s">
        <v>8</v>
      </c>
      <c r="E124" s="311">
        <v>21</v>
      </c>
      <c r="F124" s="84">
        <v>304000</v>
      </c>
      <c r="G124" s="323"/>
      <c r="H124" s="84">
        <f>E124*G124</f>
        <v>0</v>
      </c>
    </row>
    <row r="125" spans="2:8">
      <c r="B125" s="82"/>
      <c r="C125" s="83"/>
      <c r="D125" s="82"/>
      <c r="E125" s="311"/>
      <c r="F125" s="84"/>
      <c r="G125" s="323"/>
      <c r="H125" s="84"/>
    </row>
    <row r="126" spans="2:8" s="35" customFormat="1">
      <c r="B126" s="78"/>
      <c r="C126" s="79" t="s">
        <v>142</v>
      </c>
      <c r="D126" s="78"/>
      <c r="E126" s="310"/>
      <c r="F126" s="81"/>
      <c r="G126" s="322"/>
      <c r="H126" s="81">
        <f>SUM(H119:H125)</f>
        <v>0</v>
      </c>
    </row>
    <row r="127" spans="2:8">
      <c r="B127" s="82"/>
      <c r="C127" s="83"/>
      <c r="D127" s="82"/>
      <c r="E127" s="311"/>
      <c r="F127" s="84"/>
      <c r="G127" s="323"/>
      <c r="H127" s="84"/>
    </row>
    <row r="128" spans="2:8">
      <c r="B128" s="89"/>
      <c r="C128" s="79" t="s">
        <v>143</v>
      </c>
      <c r="D128" s="89"/>
      <c r="E128" s="314"/>
      <c r="F128" s="92"/>
      <c r="G128" s="325"/>
      <c r="H128" s="92"/>
    </row>
    <row r="129" spans="2:11" ht="405.6" customHeight="1">
      <c r="B129" s="82" t="s">
        <v>25</v>
      </c>
      <c r="C129" s="83" t="s">
        <v>144</v>
      </c>
      <c r="D129" s="82" t="s">
        <v>8</v>
      </c>
      <c r="E129" s="311">
        <v>23</v>
      </c>
      <c r="F129" s="84"/>
      <c r="G129" s="323"/>
      <c r="H129" s="84">
        <f>E129*G129</f>
        <v>0</v>
      </c>
      <c r="K129"/>
    </row>
    <row r="130" spans="2:11" ht="66.599999999999994" customHeight="1">
      <c r="B130" s="82" t="s">
        <v>27</v>
      </c>
      <c r="C130" s="83" t="s">
        <v>145</v>
      </c>
      <c r="D130" s="82" t="s">
        <v>8</v>
      </c>
      <c r="E130" s="311">
        <v>2</v>
      </c>
      <c r="F130" s="84">
        <v>208000</v>
      </c>
      <c r="G130" s="323"/>
      <c r="H130" s="84">
        <f>E130*G130</f>
        <v>0</v>
      </c>
    </row>
    <row r="131" spans="2:11">
      <c r="B131" s="82"/>
      <c r="C131" s="83"/>
      <c r="D131" s="82"/>
      <c r="E131" s="311"/>
      <c r="F131" s="84"/>
      <c r="G131" s="323"/>
      <c r="H131" s="84"/>
    </row>
    <row r="132" spans="2:11" s="35" customFormat="1">
      <c r="B132" s="78"/>
      <c r="C132" s="79" t="s">
        <v>146</v>
      </c>
      <c r="D132" s="78"/>
      <c r="E132" s="310"/>
      <c r="F132" s="81"/>
      <c r="G132" s="322"/>
      <c r="H132" s="81">
        <f>SUM(H129:H131)</f>
        <v>0</v>
      </c>
    </row>
    <row r="133" spans="2:11">
      <c r="B133" s="82"/>
      <c r="C133" s="83"/>
      <c r="D133" s="82"/>
      <c r="E133" s="311"/>
      <c r="F133" s="84"/>
      <c r="G133" s="323"/>
      <c r="H133" s="84"/>
    </row>
    <row r="134" spans="2:11" s="35" customFormat="1">
      <c r="B134" s="78"/>
      <c r="C134" s="79" t="s">
        <v>147</v>
      </c>
      <c r="D134" s="78"/>
      <c r="E134" s="310"/>
      <c r="F134" s="81"/>
      <c r="G134" s="322"/>
      <c r="H134" s="81"/>
    </row>
    <row r="135" spans="2:11" ht="31.9" customHeight="1">
      <c r="B135" s="82" t="s">
        <v>25</v>
      </c>
      <c r="C135" s="83" t="s">
        <v>148</v>
      </c>
      <c r="D135" s="82" t="s">
        <v>8</v>
      </c>
      <c r="E135" s="311">
        <v>4</v>
      </c>
      <c r="F135" s="84">
        <v>350000</v>
      </c>
      <c r="G135" s="323"/>
      <c r="H135" s="84">
        <f>E135*G135</f>
        <v>0</v>
      </c>
    </row>
    <row r="136" spans="2:11" ht="72">
      <c r="B136" s="82" t="s">
        <v>27</v>
      </c>
      <c r="C136" s="83" t="s">
        <v>149</v>
      </c>
      <c r="D136" s="82" t="s">
        <v>8</v>
      </c>
      <c r="E136" s="311">
        <v>7</v>
      </c>
      <c r="F136" s="84">
        <v>300000</v>
      </c>
      <c r="G136" s="323"/>
      <c r="H136" s="84">
        <f>E136*G136</f>
        <v>0</v>
      </c>
    </row>
    <row r="137" spans="2:11">
      <c r="B137" s="82"/>
      <c r="C137" s="83"/>
      <c r="D137" s="82"/>
      <c r="E137" s="311"/>
      <c r="F137" s="84"/>
      <c r="G137" s="323"/>
      <c r="H137" s="84"/>
    </row>
    <row r="138" spans="2:11" s="35" customFormat="1">
      <c r="B138" s="78">
        <v>9</v>
      </c>
      <c r="C138" s="79" t="s">
        <v>150</v>
      </c>
      <c r="D138" s="78"/>
      <c r="E138" s="310"/>
      <c r="F138" s="81"/>
      <c r="G138" s="322"/>
      <c r="H138" s="81">
        <f>SUM(H135:H137)</f>
        <v>0</v>
      </c>
    </row>
    <row r="139" spans="2:11">
      <c r="B139" s="82"/>
      <c r="C139" s="83"/>
      <c r="D139" s="82"/>
      <c r="E139" s="311"/>
      <c r="F139" s="84"/>
      <c r="G139" s="323"/>
      <c r="H139" s="84"/>
    </row>
    <row r="140" spans="2:11">
      <c r="B140" s="82" t="s">
        <v>151</v>
      </c>
      <c r="C140" s="83"/>
      <c r="D140" s="82"/>
      <c r="E140" s="311"/>
      <c r="F140" s="84"/>
      <c r="G140" s="323"/>
      <c r="H140" s="84"/>
    </row>
    <row r="141" spans="2:11">
      <c r="B141" s="82"/>
      <c r="C141" s="83"/>
      <c r="D141" s="82"/>
      <c r="E141" s="311"/>
      <c r="F141" s="84"/>
      <c r="G141" s="323"/>
      <c r="H141" s="84"/>
    </row>
    <row r="142" spans="2:11">
      <c r="B142" s="82">
        <v>1</v>
      </c>
      <c r="C142" s="83" t="s">
        <v>40</v>
      </c>
      <c r="D142" s="82"/>
      <c r="E142" s="311"/>
      <c r="F142" s="84"/>
      <c r="G142" s="323"/>
      <c r="H142" s="84">
        <f>H17</f>
        <v>0</v>
      </c>
    </row>
    <row r="143" spans="2:11">
      <c r="B143" s="82"/>
      <c r="C143" s="83"/>
      <c r="D143" s="82"/>
      <c r="E143" s="311"/>
      <c r="F143" s="84"/>
      <c r="G143" s="323"/>
      <c r="H143" s="84"/>
    </row>
    <row r="144" spans="2:11">
      <c r="B144" s="82">
        <v>2</v>
      </c>
      <c r="C144" s="83" t="s">
        <v>152</v>
      </c>
      <c r="D144" s="82"/>
      <c r="E144" s="311"/>
      <c r="F144" s="84"/>
      <c r="G144" s="323"/>
      <c r="H144" s="84">
        <f>H27</f>
        <v>0</v>
      </c>
    </row>
    <row r="145" spans="2:8">
      <c r="B145" s="82"/>
      <c r="C145" s="83"/>
      <c r="D145" s="82"/>
      <c r="E145" s="311"/>
      <c r="F145" s="84"/>
      <c r="G145" s="323"/>
      <c r="H145" s="84"/>
    </row>
    <row r="146" spans="2:8">
      <c r="B146" s="82">
        <v>3</v>
      </c>
      <c r="C146" s="83" t="str">
        <f>C55</f>
        <v>TOTAL ELEMENT NO 3:  SUPERSTRUCTURE - Walls and Frames</v>
      </c>
      <c r="D146" s="82"/>
      <c r="E146" s="311"/>
      <c r="F146" s="84"/>
      <c r="G146" s="323"/>
      <c r="H146" s="84">
        <f>H55</f>
        <v>0</v>
      </c>
    </row>
    <row r="147" spans="2:8">
      <c r="B147" s="82"/>
      <c r="C147" s="83"/>
      <c r="D147" s="82"/>
      <c r="E147" s="311"/>
      <c r="F147" s="84"/>
      <c r="G147" s="323"/>
      <c r="H147" s="84"/>
    </row>
    <row r="148" spans="2:8">
      <c r="B148" s="82">
        <v>4</v>
      </c>
      <c r="C148" s="83" t="str">
        <f>C72</f>
        <v>TOTAL ELEMENT No 4: ROOFING AND RAIN WATER HARVESTING</v>
      </c>
      <c r="D148" s="82"/>
      <c r="E148" s="311"/>
      <c r="F148" s="84"/>
      <c r="G148" s="323"/>
      <c r="H148" s="84">
        <f>H72</f>
        <v>0</v>
      </c>
    </row>
    <row r="149" spans="2:8">
      <c r="B149" s="82"/>
      <c r="C149" s="83"/>
      <c r="D149" s="82"/>
      <c r="E149" s="311"/>
      <c r="F149" s="84"/>
      <c r="G149" s="323"/>
      <c r="H149" s="84"/>
    </row>
    <row r="150" spans="2:8">
      <c r="B150" s="82">
        <v>5</v>
      </c>
      <c r="C150" s="83" t="str">
        <f>C96</f>
        <v>SUB-TOTAL ELEMENT No 5 - FINISHING</v>
      </c>
      <c r="D150" s="82"/>
      <c r="E150" s="311"/>
      <c r="F150" s="84"/>
      <c r="G150" s="323"/>
      <c r="H150" s="84">
        <f>H96</f>
        <v>0</v>
      </c>
    </row>
    <row r="151" spans="2:8">
      <c r="B151" s="82"/>
      <c r="C151" s="83"/>
      <c r="D151" s="82"/>
      <c r="E151" s="311"/>
      <c r="F151" s="84"/>
      <c r="G151" s="323"/>
      <c r="H151" s="84"/>
    </row>
    <row r="152" spans="2:8">
      <c r="B152" s="82">
        <v>6</v>
      </c>
      <c r="C152" s="83" t="s">
        <v>153</v>
      </c>
      <c r="D152" s="82"/>
      <c r="E152" s="311"/>
      <c r="F152" s="84"/>
      <c r="G152" s="323"/>
      <c r="H152" s="84">
        <f>H116</f>
        <v>0</v>
      </c>
    </row>
    <row r="153" spans="2:8">
      <c r="B153" s="82"/>
      <c r="C153" s="83"/>
      <c r="D153" s="82"/>
      <c r="E153" s="311"/>
      <c r="F153" s="84"/>
      <c r="G153" s="323"/>
      <c r="H153" s="84"/>
    </row>
    <row r="154" spans="2:8">
      <c r="B154" s="82">
        <v>7</v>
      </c>
      <c r="C154" s="83" t="str">
        <f>C126</f>
        <v xml:space="preserve">TOTAL ELEMENT NO 7: DOORS </v>
      </c>
      <c r="D154" s="82"/>
      <c r="E154" s="311"/>
      <c r="F154" s="84"/>
      <c r="G154" s="323"/>
      <c r="H154" s="84">
        <f>H126</f>
        <v>0</v>
      </c>
    </row>
    <row r="155" spans="2:8">
      <c r="B155" s="82"/>
      <c r="C155" s="83"/>
      <c r="D155" s="82"/>
      <c r="E155" s="311"/>
      <c r="F155" s="84"/>
      <c r="G155" s="323"/>
      <c r="H155" s="84"/>
    </row>
    <row r="156" spans="2:8">
      <c r="B156" s="82">
        <v>8</v>
      </c>
      <c r="C156" s="83" t="str">
        <f>C132</f>
        <v>TOTAL ELEMENT NO 8: WINDOWS</v>
      </c>
      <c r="D156" s="82"/>
      <c r="E156" s="311"/>
      <c r="F156" s="84"/>
      <c r="G156" s="323"/>
      <c r="H156" s="84">
        <f>H132</f>
        <v>0</v>
      </c>
    </row>
    <row r="157" spans="2:8">
      <c r="B157" s="82"/>
      <c r="C157" s="83"/>
      <c r="D157" s="82"/>
      <c r="E157" s="311"/>
      <c r="F157" s="84"/>
      <c r="G157" s="323"/>
      <c r="H157" s="84"/>
    </row>
    <row r="158" spans="2:8">
      <c r="B158" s="82">
        <v>7</v>
      </c>
      <c r="C158" s="83" t="str">
        <f>C138</f>
        <v xml:space="preserve">TOTAL ELEMENT NO 9: FIRE FIGHITING EQUIPMENTS </v>
      </c>
      <c r="D158" s="82"/>
      <c r="E158" s="311"/>
      <c r="F158" s="84"/>
      <c r="G158" s="323"/>
      <c r="H158" s="84">
        <f>H138</f>
        <v>0</v>
      </c>
    </row>
    <row r="159" spans="2:8">
      <c r="B159" s="82"/>
      <c r="C159" s="83"/>
      <c r="D159" s="82"/>
      <c r="E159" s="311"/>
      <c r="F159" s="84"/>
      <c r="G159" s="323"/>
      <c r="H159" s="84"/>
    </row>
    <row r="160" spans="2:8" s="35" customFormat="1">
      <c r="B160" s="78"/>
      <c r="C160" s="79" t="s">
        <v>154</v>
      </c>
      <c r="D160" s="78"/>
      <c r="E160" s="310"/>
      <c r="F160" s="81"/>
      <c r="G160" s="322"/>
      <c r="H160" s="81">
        <f>SUM(H142:H159)</f>
        <v>0</v>
      </c>
    </row>
    <row r="161" spans="2:8">
      <c r="B161" s="82"/>
      <c r="C161" s="83"/>
      <c r="D161" s="82"/>
      <c r="E161" s="311"/>
      <c r="F161" s="84"/>
      <c r="G161" s="323"/>
      <c r="H161" s="84"/>
    </row>
    <row r="162" spans="2:8">
      <c r="B162" s="82"/>
      <c r="C162" s="83"/>
      <c r="D162" s="82"/>
      <c r="E162" s="311"/>
      <c r="F162" s="84"/>
      <c r="G162" s="323"/>
      <c r="H162" s="84"/>
    </row>
    <row r="163" spans="2:8" s="35" customFormat="1">
      <c r="B163" s="439" t="s">
        <v>155</v>
      </c>
      <c r="C163" s="440"/>
      <c r="D163" s="86"/>
      <c r="E163" s="312"/>
      <c r="F163" s="93"/>
      <c r="G163" s="326"/>
      <c r="H163" s="93"/>
    </row>
    <row r="164" spans="2:8" ht="120" customHeight="1">
      <c r="B164" s="82" t="s">
        <v>25</v>
      </c>
      <c r="C164" s="83" t="s">
        <v>156</v>
      </c>
      <c r="D164" s="82" t="s">
        <v>8</v>
      </c>
      <c r="E164" s="311">
        <v>2</v>
      </c>
      <c r="F164" s="84">
        <v>200000</v>
      </c>
      <c r="G164" s="323"/>
      <c r="H164" s="84">
        <f t="shared" ref="H164:H166" si="3">E164*G164</f>
        <v>0</v>
      </c>
    </row>
    <row r="165" spans="2:8">
      <c r="B165" s="82" t="s">
        <v>27</v>
      </c>
      <c r="C165" s="83" t="s">
        <v>157</v>
      </c>
      <c r="D165" s="82" t="s">
        <v>48</v>
      </c>
      <c r="E165" s="311">
        <v>40</v>
      </c>
      <c r="F165" s="84">
        <v>140000</v>
      </c>
      <c r="G165" s="323"/>
      <c r="H165" s="84">
        <f t="shared" si="3"/>
        <v>0</v>
      </c>
    </row>
    <row r="166" spans="2:8">
      <c r="B166" s="82" t="s">
        <v>29</v>
      </c>
      <c r="C166" s="83" t="s">
        <v>158</v>
      </c>
      <c r="D166" s="82" t="s">
        <v>48</v>
      </c>
      <c r="E166" s="311">
        <v>226</v>
      </c>
      <c r="F166" s="84">
        <v>45000</v>
      </c>
      <c r="G166" s="323"/>
      <c r="H166" s="84">
        <f t="shared" si="3"/>
        <v>0</v>
      </c>
    </row>
    <row r="167" spans="2:8">
      <c r="B167" s="82" t="s">
        <v>31</v>
      </c>
      <c r="C167" s="83" t="s">
        <v>56</v>
      </c>
      <c r="D167" s="82"/>
      <c r="E167" s="311"/>
      <c r="F167" s="84"/>
      <c r="G167" s="323"/>
      <c r="H167" s="84"/>
    </row>
    <row r="168" spans="2:8">
      <c r="B168" s="82" t="s">
        <v>33</v>
      </c>
      <c r="C168" s="83" t="s">
        <v>159</v>
      </c>
      <c r="D168" s="82"/>
      <c r="E168" s="311"/>
      <c r="F168" s="84"/>
      <c r="G168" s="323"/>
      <c r="H168" s="84"/>
    </row>
    <row r="169" spans="2:8">
      <c r="B169" s="82" t="s">
        <v>35</v>
      </c>
      <c r="C169" s="83" t="s">
        <v>160</v>
      </c>
      <c r="D169" s="82" t="s">
        <v>59</v>
      </c>
      <c r="E169" s="311">
        <v>3</v>
      </c>
      <c r="F169" s="84">
        <v>350000</v>
      </c>
      <c r="G169" s="323"/>
      <c r="H169" s="84">
        <f>E169*G169</f>
        <v>0</v>
      </c>
    </row>
    <row r="170" spans="2:8">
      <c r="B170" s="82" t="s">
        <v>38</v>
      </c>
      <c r="C170" s="83"/>
      <c r="D170" s="82"/>
      <c r="E170" s="311"/>
      <c r="F170" s="84"/>
      <c r="G170" s="323"/>
      <c r="H170" s="84"/>
    </row>
    <row r="171" spans="2:8" ht="28.9">
      <c r="B171" s="82" t="s">
        <v>68</v>
      </c>
      <c r="C171" s="83" t="s">
        <v>161</v>
      </c>
      <c r="D171" s="82"/>
      <c r="E171" s="311"/>
      <c r="F171" s="84"/>
      <c r="G171" s="323"/>
      <c r="H171" s="84"/>
    </row>
    <row r="172" spans="2:8">
      <c r="B172" s="82" t="s">
        <v>86</v>
      </c>
      <c r="C172" s="83" t="s">
        <v>162</v>
      </c>
      <c r="D172" s="82" t="s">
        <v>63</v>
      </c>
      <c r="E172" s="311">
        <v>200</v>
      </c>
      <c r="F172" s="84">
        <v>4000</v>
      </c>
      <c r="G172" s="323"/>
      <c r="H172" s="84">
        <f>E172*G172</f>
        <v>0</v>
      </c>
    </row>
    <row r="173" spans="2:8">
      <c r="B173" s="82" t="s">
        <v>104</v>
      </c>
      <c r="C173" s="83" t="s">
        <v>163</v>
      </c>
      <c r="D173" s="82" t="s">
        <v>63</v>
      </c>
      <c r="E173" s="311">
        <v>125</v>
      </c>
      <c r="F173" s="84">
        <v>4000</v>
      </c>
      <c r="G173" s="323"/>
      <c r="H173" s="84">
        <f>E173*G173</f>
        <v>0</v>
      </c>
    </row>
    <row r="174" spans="2:8" ht="28.9">
      <c r="B174" s="82" t="s">
        <v>118</v>
      </c>
      <c r="C174" s="83" t="s">
        <v>164</v>
      </c>
      <c r="D174" s="82" t="s">
        <v>63</v>
      </c>
      <c r="E174" s="311">
        <v>52</v>
      </c>
      <c r="F174" s="84">
        <v>4000</v>
      </c>
      <c r="G174" s="323"/>
      <c r="H174" s="84">
        <f>E174*G174</f>
        <v>0</v>
      </c>
    </row>
    <row r="175" spans="2:8">
      <c r="B175" s="82"/>
      <c r="C175" s="83"/>
      <c r="D175" s="82"/>
      <c r="E175" s="311"/>
      <c r="F175" s="84"/>
      <c r="G175" s="323"/>
      <c r="H175" s="84"/>
    </row>
    <row r="176" spans="2:8">
      <c r="B176" s="82"/>
      <c r="C176" s="83" t="s">
        <v>66</v>
      </c>
      <c r="D176" s="82"/>
      <c r="E176" s="311"/>
      <c r="F176" s="84"/>
      <c r="G176" s="323"/>
      <c r="H176" s="84"/>
    </row>
    <row r="177" spans="2:8">
      <c r="B177" s="82"/>
      <c r="C177" s="83" t="s">
        <v>165</v>
      </c>
      <c r="D177" s="82"/>
      <c r="E177" s="311"/>
      <c r="F177" s="84"/>
      <c r="G177" s="323"/>
      <c r="H177" s="84"/>
    </row>
    <row r="178" spans="2:8" ht="28.9">
      <c r="B178" s="82" t="s">
        <v>120</v>
      </c>
      <c r="C178" s="83" t="s">
        <v>166</v>
      </c>
      <c r="D178" s="82" t="s">
        <v>54</v>
      </c>
      <c r="E178" s="311">
        <v>45</v>
      </c>
      <c r="F178" s="84">
        <v>35000</v>
      </c>
      <c r="G178" s="323"/>
      <c r="H178" s="84">
        <f>E178*G178</f>
        <v>0</v>
      </c>
    </row>
    <row r="179" spans="2:8">
      <c r="B179" s="82"/>
      <c r="C179" s="83"/>
      <c r="D179" s="82"/>
      <c r="E179" s="311"/>
      <c r="F179" s="84"/>
      <c r="G179" s="323"/>
      <c r="H179" s="84"/>
    </row>
    <row r="180" spans="2:8" s="35" customFormat="1">
      <c r="B180" s="78"/>
      <c r="C180" s="79" t="s">
        <v>167</v>
      </c>
      <c r="D180" s="78"/>
      <c r="E180" s="310"/>
      <c r="F180" s="81"/>
      <c r="G180" s="322"/>
      <c r="H180" s="81">
        <f>SUM(H164:H179)</f>
        <v>0</v>
      </c>
    </row>
    <row r="181" spans="2:8">
      <c r="B181" s="82"/>
      <c r="C181" s="83"/>
      <c r="D181" s="82"/>
      <c r="E181" s="311"/>
      <c r="F181" s="84"/>
      <c r="G181" s="323"/>
      <c r="H181" s="84"/>
    </row>
    <row r="182" spans="2:8" ht="316.89999999999998">
      <c r="B182" s="82" t="s">
        <v>25</v>
      </c>
      <c r="C182" s="83" t="s">
        <v>168</v>
      </c>
      <c r="D182" s="82" t="s">
        <v>8</v>
      </c>
      <c r="E182" s="311">
        <v>12</v>
      </c>
      <c r="F182" s="84">
        <v>100000</v>
      </c>
      <c r="G182" s="323"/>
      <c r="H182" s="84">
        <f t="shared" ref="H182:H187" si="4">E182*G182</f>
        <v>0</v>
      </c>
    </row>
    <row r="183" spans="2:8">
      <c r="B183" s="82" t="s">
        <v>27</v>
      </c>
      <c r="C183" s="83" t="s">
        <v>169</v>
      </c>
      <c r="D183" s="82" t="s">
        <v>75</v>
      </c>
      <c r="E183" s="311">
        <v>12</v>
      </c>
      <c r="F183" s="84">
        <v>200000</v>
      </c>
      <c r="G183" s="323"/>
      <c r="H183" s="84">
        <f t="shared" si="4"/>
        <v>0</v>
      </c>
    </row>
    <row r="184" spans="2:8" ht="28.9">
      <c r="B184" s="82" t="s">
        <v>29</v>
      </c>
      <c r="C184" s="83" t="s">
        <v>170</v>
      </c>
      <c r="D184" s="82" t="s">
        <v>75</v>
      </c>
      <c r="E184" s="59">
        <v>16</v>
      </c>
      <c r="F184" s="84">
        <v>5000</v>
      </c>
      <c r="G184" s="323"/>
      <c r="H184" s="84">
        <f t="shared" si="4"/>
        <v>0</v>
      </c>
    </row>
    <row r="185" spans="2:8">
      <c r="B185" s="82" t="s">
        <v>31</v>
      </c>
      <c r="C185" s="83" t="s">
        <v>171</v>
      </c>
      <c r="D185" s="82" t="s">
        <v>75</v>
      </c>
      <c r="E185" s="311">
        <v>30</v>
      </c>
      <c r="F185" s="84">
        <v>4000</v>
      </c>
      <c r="G185" s="323"/>
      <c r="H185" s="84">
        <f t="shared" si="4"/>
        <v>0</v>
      </c>
    </row>
    <row r="186" spans="2:8" ht="132" customHeight="1">
      <c r="B186" s="82" t="s">
        <v>33</v>
      </c>
      <c r="C186" s="83" t="s">
        <v>73</v>
      </c>
      <c r="D186" s="82" t="s">
        <v>48</v>
      </c>
      <c r="E186" s="311">
        <v>137</v>
      </c>
      <c r="F186" s="84">
        <v>35000</v>
      </c>
      <c r="G186" s="323"/>
      <c r="H186" s="84">
        <f t="shared" si="4"/>
        <v>0</v>
      </c>
    </row>
    <row r="187" spans="2:8" ht="43.15">
      <c r="B187" s="82" t="s">
        <v>29</v>
      </c>
      <c r="C187" s="83" t="s">
        <v>172</v>
      </c>
      <c r="D187" s="82" t="s">
        <v>75</v>
      </c>
      <c r="E187" s="311">
        <v>44</v>
      </c>
      <c r="F187" s="84">
        <v>15000</v>
      </c>
      <c r="G187" s="323"/>
      <c r="H187" s="84">
        <f t="shared" si="4"/>
        <v>0</v>
      </c>
    </row>
    <row r="188" spans="2:8">
      <c r="B188" s="82"/>
      <c r="C188" s="83"/>
      <c r="D188" s="82"/>
      <c r="E188" s="311"/>
      <c r="F188" s="84"/>
      <c r="G188" s="323"/>
      <c r="H188" s="84"/>
    </row>
    <row r="189" spans="2:8" s="35" customFormat="1">
      <c r="B189" s="78"/>
      <c r="C189" s="79" t="s">
        <v>173</v>
      </c>
      <c r="D189" s="78"/>
      <c r="E189" s="310"/>
      <c r="F189" s="81"/>
      <c r="G189" s="322"/>
      <c r="H189" s="81">
        <f>SUM(H182:H187)</f>
        <v>0</v>
      </c>
    </row>
    <row r="190" spans="2:8" s="35" customFormat="1">
      <c r="B190" s="86"/>
      <c r="C190" s="85"/>
      <c r="D190" s="86"/>
      <c r="E190" s="312"/>
      <c r="F190" s="93"/>
      <c r="G190" s="326"/>
      <c r="H190" s="93"/>
    </row>
    <row r="191" spans="2:8">
      <c r="B191" s="82">
        <v>3</v>
      </c>
      <c r="C191" s="83" t="s">
        <v>174</v>
      </c>
      <c r="D191" s="82"/>
      <c r="E191" s="311"/>
      <c r="F191" s="84"/>
      <c r="G191" s="323"/>
      <c r="H191" s="84"/>
    </row>
    <row r="192" spans="2:8" ht="127.15" customHeight="1">
      <c r="B192" s="82" t="s">
        <v>25</v>
      </c>
      <c r="C192" s="83" t="s">
        <v>175</v>
      </c>
      <c r="D192" s="82" t="s">
        <v>46</v>
      </c>
      <c r="E192" s="311">
        <v>6</v>
      </c>
      <c r="F192" s="84">
        <v>400000</v>
      </c>
      <c r="G192" s="323"/>
      <c r="H192" s="84">
        <f>E192*G192</f>
        <v>0</v>
      </c>
    </row>
    <row r="193" spans="2:9">
      <c r="B193" s="82"/>
      <c r="C193" s="83"/>
      <c r="D193" s="82"/>
      <c r="E193" s="311"/>
      <c r="F193" s="84"/>
      <c r="G193" s="323"/>
      <c r="H193" s="84"/>
    </row>
    <row r="194" spans="2:9">
      <c r="B194" s="78"/>
      <c r="C194" s="79" t="s">
        <v>176</v>
      </c>
      <c r="D194" s="78"/>
      <c r="E194" s="310"/>
      <c r="F194" s="81"/>
      <c r="G194" s="322"/>
      <c r="H194" s="81">
        <f>SUM(H192:H193)</f>
        <v>0</v>
      </c>
    </row>
    <row r="195" spans="2:9">
      <c r="B195" s="82"/>
      <c r="C195" s="83"/>
      <c r="D195" s="82"/>
      <c r="E195" s="311"/>
      <c r="F195" s="84"/>
      <c r="G195" s="323"/>
      <c r="H195" s="84"/>
    </row>
    <row r="196" spans="2:9">
      <c r="B196" s="82">
        <v>4</v>
      </c>
      <c r="C196" s="83" t="s">
        <v>135</v>
      </c>
      <c r="D196" s="82"/>
      <c r="E196" s="311"/>
      <c r="F196" s="84"/>
      <c r="G196" s="323"/>
      <c r="H196" s="84"/>
    </row>
    <row r="197" spans="2:9">
      <c r="B197" s="82"/>
      <c r="C197" s="83"/>
      <c r="D197" s="82"/>
      <c r="E197" s="311"/>
      <c r="F197" s="84"/>
      <c r="G197" s="323"/>
      <c r="H197" s="84"/>
    </row>
    <row r="198" spans="2:9" ht="199.9" customHeight="1">
      <c r="B198" s="82"/>
      <c r="C198" s="83" t="s">
        <v>177</v>
      </c>
      <c r="D198" s="82"/>
      <c r="E198" s="311"/>
      <c r="F198" s="84"/>
      <c r="G198" s="323"/>
      <c r="H198" s="84"/>
    </row>
    <row r="199" spans="2:9" ht="45.75" customHeight="1">
      <c r="B199" s="82" t="s">
        <v>25</v>
      </c>
      <c r="C199" s="83" t="s">
        <v>178</v>
      </c>
      <c r="D199" s="82" t="s">
        <v>8</v>
      </c>
      <c r="E199" s="311">
        <v>16</v>
      </c>
      <c r="F199" s="84">
        <v>480000</v>
      </c>
      <c r="G199" s="323"/>
      <c r="H199" s="84">
        <f>E199*G199</f>
        <v>0</v>
      </c>
    </row>
    <row r="200" spans="2:9" ht="201.6">
      <c r="B200" s="82" t="s">
        <v>27</v>
      </c>
      <c r="C200" s="83" t="s">
        <v>179</v>
      </c>
      <c r="D200" s="82" t="s">
        <v>8</v>
      </c>
      <c r="E200" s="311">
        <v>1</v>
      </c>
      <c r="F200" s="84">
        <v>567000</v>
      </c>
      <c r="G200" s="323"/>
      <c r="H200" s="84">
        <f>E200*G200</f>
        <v>0</v>
      </c>
    </row>
    <row r="201" spans="2:9" ht="72">
      <c r="B201" s="82" t="s">
        <v>29</v>
      </c>
      <c r="C201" s="83" t="s">
        <v>180</v>
      </c>
      <c r="D201" s="82" t="s">
        <v>8</v>
      </c>
      <c r="E201" s="311">
        <v>1</v>
      </c>
      <c r="F201" s="84">
        <v>500000</v>
      </c>
      <c r="G201" s="323"/>
      <c r="H201" s="84">
        <f>E201*G201</f>
        <v>0</v>
      </c>
    </row>
    <row r="202" spans="2:9" ht="43.15">
      <c r="B202" s="82" t="s">
        <v>31</v>
      </c>
      <c r="C202" s="83" t="s">
        <v>181</v>
      </c>
      <c r="D202" s="82" t="s">
        <v>8</v>
      </c>
      <c r="E202" s="311">
        <v>1</v>
      </c>
      <c r="F202" s="84">
        <v>1200000</v>
      </c>
      <c r="G202" s="323"/>
      <c r="H202" s="84">
        <f>E202*G202</f>
        <v>0</v>
      </c>
    </row>
    <row r="203" spans="2:9">
      <c r="B203" s="82"/>
      <c r="C203" s="83"/>
      <c r="D203" s="82"/>
      <c r="E203" s="311"/>
      <c r="F203" s="84"/>
      <c r="G203" s="323"/>
      <c r="H203" s="84"/>
    </row>
    <row r="204" spans="2:9">
      <c r="B204" s="82"/>
      <c r="C204" s="83"/>
      <c r="D204" s="82"/>
      <c r="E204" s="311"/>
      <c r="F204" s="84"/>
      <c r="G204" s="323"/>
      <c r="H204" s="84"/>
    </row>
    <row r="205" spans="2:9" ht="120" customHeight="1">
      <c r="B205" s="82"/>
      <c r="C205" s="83" t="s">
        <v>182</v>
      </c>
      <c r="D205" s="82"/>
      <c r="E205" s="311"/>
      <c r="F205" s="84"/>
      <c r="G205" s="323"/>
      <c r="H205" s="84"/>
    </row>
    <row r="206" spans="2:9" ht="34.15" customHeight="1">
      <c r="B206" s="82" t="s">
        <v>33</v>
      </c>
      <c r="C206" s="83" t="s">
        <v>183</v>
      </c>
      <c r="E206" s="311">
        <v>2</v>
      </c>
      <c r="F206" s="84">
        <v>300000</v>
      </c>
      <c r="G206" s="323"/>
      <c r="H206" s="84">
        <f>E206*G206</f>
        <v>0</v>
      </c>
    </row>
    <row r="207" spans="2:9" ht="32.450000000000003" customHeight="1">
      <c r="B207" s="82" t="s">
        <v>35</v>
      </c>
      <c r="C207" s="83" t="s">
        <v>184</v>
      </c>
      <c r="D207" s="82" t="s">
        <v>8</v>
      </c>
      <c r="E207" s="311">
        <v>14</v>
      </c>
      <c r="F207" s="84">
        <v>220000</v>
      </c>
      <c r="G207" s="323"/>
      <c r="H207" s="84">
        <f>E207*G207</f>
        <v>0</v>
      </c>
    </row>
    <row r="208" spans="2:9" ht="42.6" customHeight="1">
      <c r="B208" s="82" t="s">
        <v>38</v>
      </c>
      <c r="C208" s="363" t="s">
        <v>185</v>
      </c>
      <c r="D208" s="82" t="s">
        <v>8</v>
      </c>
      <c r="E208" s="311">
        <v>1</v>
      </c>
      <c r="F208" s="84">
        <v>230000</v>
      </c>
      <c r="G208" s="323"/>
      <c r="H208" s="84">
        <f>E208*G208</f>
        <v>0</v>
      </c>
      <c r="I208"/>
    </row>
    <row r="209" spans="2:8">
      <c r="B209" s="82"/>
      <c r="C209" s="83"/>
      <c r="D209" s="82" t="s">
        <v>8</v>
      </c>
      <c r="E209" s="311"/>
      <c r="F209" s="84"/>
      <c r="G209" s="323"/>
      <c r="H209" s="84"/>
    </row>
    <row r="210" spans="2:8" s="35" customFormat="1">
      <c r="B210" s="78"/>
      <c r="C210" s="79" t="s">
        <v>186</v>
      </c>
      <c r="D210" s="78"/>
      <c r="E210" s="310"/>
      <c r="F210" s="81"/>
      <c r="G210" s="322"/>
      <c r="H210" s="81">
        <f>SUM(H198:H209)</f>
        <v>0</v>
      </c>
    </row>
    <row r="211" spans="2:8">
      <c r="B211" s="82"/>
      <c r="C211" s="83"/>
      <c r="D211" s="82"/>
      <c r="E211" s="311"/>
      <c r="F211" s="84"/>
      <c r="G211" s="323"/>
      <c r="H211" s="84"/>
    </row>
    <row r="212" spans="2:8" ht="39.6" customHeight="1">
      <c r="B212" s="82" t="s">
        <v>25</v>
      </c>
      <c r="C212" s="363" t="s">
        <v>187</v>
      </c>
      <c r="D212" s="82" t="s">
        <v>8</v>
      </c>
      <c r="E212" s="311">
        <v>14</v>
      </c>
      <c r="F212" s="84">
        <v>48000</v>
      </c>
      <c r="G212" s="323"/>
      <c r="H212" s="84">
        <f>E212*G212</f>
        <v>0</v>
      </c>
    </row>
    <row r="213" spans="2:8" ht="43.15">
      <c r="B213" s="82" t="s">
        <v>27</v>
      </c>
      <c r="C213" s="363" t="s">
        <v>188</v>
      </c>
      <c r="D213" s="82" t="s">
        <v>8</v>
      </c>
      <c r="E213" s="311">
        <v>1</v>
      </c>
      <c r="F213" s="84"/>
      <c r="G213" s="323"/>
      <c r="H213" s="84">
        <f>E213*G213</f>
        <v>0</v>
      </c>
    </row>
    <row r="214" spans="2:8" s="35" customFormat="1">
      <c r="B214" s="78"/>
      <c r="C214" s="79" t="s">
        <v>189</v>
      </c>
      <c r="D214" s="78"/>
      <c r="E214" s="310"/>
      <c r="F214" s="81"/>
      <c r="G214" s="322"/>
      <c r="H214" s="81">
        <f>SUM(H212:H213)</f>
        <v>0</v>
      </c>
    </row>
    <row r="215" spans="2:8">
      <c r="B215" s="82"/>
      <c r="C215" s="83"/>
      <c r="D215" s="82"/>
      <c r="E215" s="311"/>
      <c r="F215" s="84"/>
      <c r="G215" s="323"/>
      <c r="H215" s="84"/>
    </row>
    <row r="216" spans="2:8">
      <c r="B216" s="82">
        <v>6</v>
      </c>
      <c r="C216" s="83" t="s">
        <v>190</v>
      </c>
      <c r="D216" s="82"/>
      <c r="E216" s="311"/>
      <c r="F216" s="84"/>
      <c r="G216" s="323"/>
      <c r="H216" s="84"/>
    </row>
    <row r="217" spans="2:8">
      <c r="B217" s="82" t="s">
        <v>25</v>
      </c>
      <c r="C217" s="83" t="s">
        <v>191</v>
      </c>
      <c r="D217" s="82" t="s">
        <v>48</v>
      </c>
      <c r="E217" s="311">
        <v>65</v>
      </c>
      <c r="F217" s="84">
        <v>10000</v>
      </c>
      <c r="G217" s="323"/>
      <c r="H217" s="84">
        <f t="shared" ref="H217:H223" si="5">E217*G217</f>
        <v>0</v>
      </c>
    </row>
    <row r="218" spans="2:8" ht="28.9">
      <c r="B218" s="82" t="s">
        <v>27</v>
      </c>
      <c r="C218" s="83" t="s">
        <v>192</v>
      </c>
      <c r="D218" s="82" t="s">
        <v>48</v>
      </c>
      <c r="E218" s="311">
        <v>99</v>
      </c>
      <c r="F218" s="84">
        <v>10000</v>
      </c>
      <c r="G218" s="323"/>
      <c r="H218" s="84">
        <f t="shared" si="5"/>
        <v>0</v>
      </c>
    </row>
    <row r="219" spans="2:8" ht="27" customHeight="1">
      <c r="B219" s="82" t="s">
        <v>29</v>
      </c>
      <c r="C219" s="83" t="s">
        <v>193</v>
      </c>
      <c r="D219" s="82" t="s">
        <v>48</v>
      </c>
      <c r="E219" s="311">
        <v>105</v>
      </c>
      <c r="F219" s="84">
        <v>75000</v>
      </c>
      <c r="G219" s="323"/>
      <c r="H219" s="84">
        <f t="shared" si="5"/>
        <v>0</v>
      </c>
    </row>
    <row r="220" spans="2:8">
      <c r="B220" s="82" t="s">
        <v>31</v>
      </c>
      <c r="C220" s="83" t="s">
        <v>194</v>
      </c>
      <c r="D220" s="82" t="s">
        <v>48</v>
      </c>
      <c r="E220" s="311">
        <v>35</v>
      </c>
      <c r="F220" s="84">
        <v>75000</v>
      </c>
      <c r="G220" s="323"/>
      <c r="H220" s="84">
        <f t="shared" si="5"/>
        <v>0</v>
      </c>
    </row>
    <row r="221" spans="2:8">
      <c r="B221" s="82" t="s">
        <v>33</v>
      </c>
      <c r="C221" s="83" t="s">
        <v>195</v>
      </c>
      <c r="D221" s="82" t="s">
        <v>48</v>
      </c>
      <c r="E221" s="311">
        <v>11</v>
      </c>
      <c r="F221" s="84">
        <v>75000</v>
      </c>
      <c r="G221" s="323"/>
      <c r="H221" s="84">
        <f t="shared" si="5"/>
        <v>0</v>
      </c>
    </row>
    <row r="222" spans="2:8" ht="175.15" customHeight="1">
      <c r="B222" s="82" t="s">
        <v>35</v>
      </c>
      <c r="C222" s="83" t="s">
        <v>196</v>
      </c>
      <c r="D222" s="82" t="s">
        <v>48</v>
      </c>
      <c r="E222" s="311">
        <v>156</v>
      </c>
      <c r="F222" s="84">
        <v>75000</v>
      </c>
      <c r="G222" s="323"/>
      <c r="H222" s="84">
        <f t="shared" si="5"/>
        <v>0</v>
      </c>
    </row>
    <row r="223" spans="2:8" ht="48" customHeight="1">
      <c r="B223" s="82" t="s">
        <v>38</v>
      </c>
      <c r="C223" s="83" t="s">
        <v>197</v>
      </c>
      <c r="D223" s="82" t="s">
        <v>48</v>
      </c>
      <c r="E223" s="311">
        <v>54</v>
      </c>
      <c r="F223" s="84">
        <v>10000</v>
      </c>
      <c r="G223" s="323"/>
      <c r="H223" s="84">
        <f t="shared" si="5"/>
        <v>0</v>
      </c>
    </row>
    <row r="224" spans="2:8">
      <c r="B224" s="82"/>
      <c r="C224" s="83"/>
      <c r="D224" s="82"/>
      <c r="E224" s="311"/>
      <c r="F224" s="84"/>
      <c r="G224" s="323"/>
      <c r="H224" s="84"/>
    </row>
    <row r="225" spans="2:12">
      <c r="B225" s="82"/>
      <c r="C225" s="83" t="s">
        <v>97</v>
      </c>
      <c r="D225" s="82"/>
      <c r="E225" s="313"/>
      <c r="F225" s="84"/>
      <c r="G225" s="323"/>
      <c r="H225" s="84"/>
    </row>
    <row r="226" spans="2:12">
      <c r="B226" s="82"/>
      <c r="C226" s="83" t="s">
        <v>98</v>
      </c>
      <c r="D226" s="82"/>
      <c r="E226" s="313"/>
      <c r="F226" s="84"/>
      <c r="G226" s="323"/>
      <c r="H226" s="84"/>
    </row>
    <row r="227" spans="2:12" ht="62.25" customHeight="1">
      <c r="B227" s="82" t="s">
        <v>68</v>
      </c>
      <c r="C227" s="83" t="s">
        <v>99</v>
      </c>
      <c r="D227" s="82" t="s">
        <v>48</v>
      </c>
      <c r="E227" s="313">
        <v>90</v>
      </c>
      <c r="F227" s="84">
        <v>5000</v>
      </c>
      <c r="G227" s="323"/>
      <c r="H227" s="84">
        <f>E227*G227</f>
        <v>0</v>
      </c>
    </row>
    <row r="228" spans="2:12" ht="55.15" customHeight="1">
      <c r="B228" s="82" t="s">
        <v>86</v>
      </c>
      <c r="C228" s="83" t="s">
        <v>198</v>
      </c>
      <c r="D228" s="82" t="s">
        <v>48</v>
      </c>
      <c r="E228" s="313">
        <v>99</v>
      </c>
      <c r="F228" s="84">
        <v>10000</v>
      </c>
      <c r="G228" s="323"/>
      <c r="H228" s="84">
        <f>E228*G228</f>
        <v>0</v>
      </c>
      <c r="L228" s="36"/>
    </row>
    <row r="229" spans="2:12">
      <c r="B229" s="82"/>
      <c r="C229" s="83"/>
      <c r="D229" s="82"/>
      <c r="E229" s="313"/>
      <c r="F229" s="84"/>
      <c r="G229" s="323"/>
      <c r="H229" s="84"/>
    </row>
    <row r="230" spans="2:12">
      <c r="B230" s="82"/>
      <c r="C230" s="83" t="s">
        <v>199</v>
      </c>
      <c r="D230" s="82"/>
      <c r="E230" s="313"/>
      <c r="F230" s="84"/>
      <c r="G230" s="323"/>
      <c r="H230" s="84"/>
    </row>
    <row r="231" spans="2:12">
      <c r="B231" s="82" t="s">
        <v>104</v>
      </c>
      <c r="C231" s="83" t="s">
        <v>200</v>
      </c>
      <c r="D231" s="82" t="s">
        <v>48</v>
      </c>
      <c r="E231" s="313">
        <v>99</v>
      </c>
      <c r="F231" s="84">
        <v>10000</v>
      </c>
      <c r="G231" s="323"/>
      <c r="H231" s="84">
        <f>E231*G231</f>
        <v>0</v>
      </c>
    </row>
    <row r="232" spans="2:12">
      <c r="B232" s="82" t="s">
        <v>118</v>
      </c>
      <c r="C232" s="83" t="s">
        <v>201</v>
      </c>
      <c r="D232" s="82" t="s">
        <v>48</v>
      </c>
      <c r="E232" s="311">
        <v>43</v>
      </c>
      <c r="F232" s="84">
        <v>10000</v>
      </c>
      <c r="G232" s="323"/>
      <c r="H232" s="84">
        <f>E232*G232</f>
        <v>0</v>
      </c>
    </row>
    <row r="233" spans="2:12">
      <c r="B233" s="82" t="s">
        <v>120</v>
      </c>
      <c r="C233" s="83" t="s">
        <v>105</v>
      </c>
      <c r="D233" s="82" t="s">
        <v>48</v>
      </c>
      <c r="E233" s="313">
        <v>14</v>
      </c>
      <c r="F233" s="84">
        <v>10000</v>
      </c>
      <c r="G233" s="323"/>
      <c r="H233" s="84">
        <f>E233*G233</f>
        <v>0</v>
      </c>
    </row>
    <row r="234" spans="2:12" ht="28.9">
      <c r="B234" s="82" t="s">
        <v>122</v>
      </c>
      <c r="C234" s="83" t="s">
        <v>202</v>
      </c>
      <c r="D234" s="82" t="s">
        <v>48</v>
      </c>
      <c r="E234" s="311">
        <v>45</v>
      </c>
      <c r="F234" s="84">
        <v>10000</v>
      </c>
      <c r="G234" s="323"/>
      <c r="H234" s="84">
        <f>E234*G234</f>
        <v>0</v>
      </c>
    </row>
    <row r="235" spans="2:12">
      <c r="B235" s="82"/>
      <c r="C235" s="83"/>
      <c r="D235" s="82"/>
      <c r="E235" s="311"/>
      <c r="F235" s="84"/>
      <c r="G235" s="323"/>
      <c r="H235" s="84"/>
    </row>
    <row r="236" spans="2:12" s="35" customFormat="1">
      <c r="B236" s="78"/>
      <c r="C236" s="79" t="s">
        <v>203</v>
      </c>
      <c r="D236" s="78"/>
      <c r="E236" s="310"/>
      <c r="F236" s="81"/>
      <c r="G236" s="322"/>
      <c r="H236" s="81">
        <f>SUM(H217:H235)</f>
        <v>0</v>
      </c>
    </row>
    <row r="237" spans="2:12" s="35" customFormat="1">
      <c r="B237" s="86"/>
      <c r="C237" s="85"/>
      <c r="D237" s="86"/>
      <c r="E237" s="312"/>
      <c r="F237" s="87"/>
      <c r="G237" s="324"/>
      <c r="H237" s="87"/>
    </row>
    <row r="238" spans="2:12">
      <c r="B238" s="82"/>
      <c r="C238" s="83" t="s">
        <v>204</v>
      </c>
      <c r="D238" s="82"/>
      <c r="E238" s="311"/>
      <c r="F238" s="84"/>
      <c r="G238" s="323"/>
      <c r="H238" s="84"/>
    </row>
    <row r="239" spans="2:12" ht="12" customHeight="1">
      <c r="B239" s="82"/>
      <c r="C239" s="83" t="s">
        <v>205</v>
      </c>
      <c r="D239" s="82"/>
      <c r="E239" s="311"/>
      <c r="F239" s="84"/>
      <c r="G239" s="323"/>
      <c r="H239" s="84"/>
    </row>
    <row r="240" spans="2:12" ht="187.15">
      <c r="B240" s="82" t="s">
        <v>25</v>
      </c>
      <c r="C240" s="83" t="s">
        <v>206</v>
      </c>
      <c r="D240" s="82" t="s">
        <v>8</v>
      </c>
      <c r="E240" s="311">
        <v>2</v>
      </c>
      <c r="F240" s="84">
        <v>300000</v>
      </c>
      <c r="G240" s="323"/>
      <c r="H240" s="84">
        <f t="shared" ref="H240:H247" si="6">E240*G240</f>
        <v>0</v>
      </c>
    </row>
    <row r="241" spans="2:8" ht="75" customHeight="1">
      <c r="B241" s="82" t="s">
        <v>27</v>
      </c>
      <c r="C241" s="83" t="s">
        <v>207</v>
      </c>
      <c r="D241" s="82" t="s">
        <v>8</v>
      </c>
      <c r="E241" s="311">
        <v>8</v>
      </c>
      <c r="F241" s="84">
        <v>200000</v>
      </c>
      <c r="G241" s="323"/>
      <c r="H241" s="84">
        <f t="shared" si="6"/>
        <v>0</v>
      </c>
    </row>
    <row r="242" spans="2:8" ht="279.60000000000002" customHeight="1">
      <c r="B242" s="82" t="s">
        <v>29</v>
      </c>
      <c r="C242" s="83" t="s">
        <v>208</v>
      </c>
      <c r="D242" s="82" t="s">
        <v>8</v>
      </c>
      <c r="E242" s="311">
        <v>1</v>
      </c>
      <c r="F242" s="84">
        <v>500000</v>
      </c>
      <c r="G242" s="323"/>
      <c r="H242" s="84">
        <f t="shared" si="6"/>
        <v>0</v>
      </c>
    </row>
    <row r="243" spans="2:8">
      <c r="B243" s="82" t="s">
        <v>31</v>
      </c>
      <c r="C243" s="83" t="s">
        <v>209</v>
      </c>
      <c r="D243" s="82" t="s">
        <v>8</v>
      </c>
      <c r="E243" s="311">
        <v>10</v>
      </c>
      <c r="F243" s="94">
        <v>40000</v>
      </c>
      <c r="G243" s="99"/>
      <c r="H243" s="84">
        <f t="shared" si="6"/>
        <v>0</v>
      </c>
    </row>
    <row r="244" spans="2:8" ht="28.9">
      <c r="B244" s="82" t="s">
        <v>33</v>
      </c>
      <c r="C244" s="83" t="s">
        <v>210</v>
      </c>
      <c r="D244" s="82" t="s">
        <v>8</v>
      </c>
      <c r="E244" s="311">
        <v>5</v>
      </c>
      <c r="F244" s="84">
        <v>50000</v>
      </c>
      <c r="G244" s="323"/>
      <c r="H244" s="84">
        <f t="shared" si="6"/>
        <v>0</v>
      </c>
    </row>
    <row r="245" spans="2:8">
      <c r="B245" s="82" t="s">
        <v>35</v>
      </c>
      <c r="C245" s="83" t="s">
        <v>211</v>
      </c>
      <c r="D245" s="82" t="s">
        <v>8</v>
      </c>
      <c r="E245" s="311">
        <v>7</v>
      </c>
      <c r="F245" s="84">
        <v>20000</v>
      </c>
      <c r="G245" s="323"/>
      <c r="H245" s="84">
        <f t="shared" si="6"/>
        <v>0</v>
      </c>
    </row>
    <row r="246" spans="2:8">
      <c r="B246" s="82" t="s">
        <v>38</v>
      </c>
      <c r="C246" s="83" t="s">
        <v>212</v>
      </c>
      <c r="D246" s="82" t="s">
        <v>8</v>
      </c>
      <c r="E246" s="311">
        <v>6</v>
      </c>
      <c r="F246" s="84">
        <v>20000</v>
      </c>
      <c r="G246" s="323"/>
      <c r="H246" s="84">
        <f t="shared" si="6"/>
        <v>0</v>
      </c>
    </row>
    <row r="247" spans="2:8" ht="28.9">
      <c r="B247" s="82" t="s">
        <v>68</v>
      </c>
      <c r="C247" s="83" t="s">
        <v>213</v>
      </c>
      <c r="D247" s="82" t="s">
        <v>8</v>
      </c>
      <c r="E247" s="311">
        <v>11</v>
      </c>
      <c r="F247" s="84">
        <v>20000</v>
      </c>
      <c r="G247" s="323"/>
      <c r="H247" s="84">
        <f t="shared" si="6"/>
        <v>0</v>
      </c>
    </row>
    <row r="248" spans="2:8">
      <c r="B248" s="82" t="s">
        <v>86</v>
      </c>
      <c r="C248" s="83"/>
      <c r="D248" s="82"/>
      <c r="E248" s="311"/>
      <c r="F248" s="84"/>
      <c r="G248" s="323"/>
      <c r="H248" s="84"/>
    </row>
    <row r="249" spans="2:8">
      <c r="B249" s="82" t="s">
        <v>104</v>
      </c>
      <c r="C249" s="83" t="s">
        <v>214</v>
      </c>
      <c r="D249" s="82"/>
      <c r="E249" s="311"/>
      <c r="F249" s="84"/>
      <c r="G249" s="323"/>
      <c r="H249" s="84"/>
    </row>
    <row r="250" spans="2:8">
      <c r="B250" s="82" t="s">
        <v>118</v>
      </c>
      <c r="C250" s="83" t="s">
        <v>215</v>
      </c>
      <c r="D250" s="82"/>
      <c r="E250" s="311"/>
      <c r="F250" s="84"/>
      <c r="G250" s="323"/>
      <c r="H250" s="84"/>
    </row>
    <row r="251" spans="2:8">
      <c r="B251" s="82" t="s">
        <v>120</v>
      </c>
      <c r="C251" s="83" t="s">
        <v>216</v>
      </c>
      <c r="D251" s="82" t="s">
        <v>75</v>
      </c>
      <c r="E251" s="311">
        <v>45</v>
      </c>
      <c r="F251" s="84">
        <v>5000</v>
      </c>
      <c r="G251" s="323"/>
      <c r="H251" s="84">
        <f t="shared" ref="H251:H269" si="7">E251*G251</f>
        <v>0</v>
      </c>
    </row>
    <row r="252" spans="2:8">
      <c r="B252" s="82" t="s">
        <v>122</v>
      </c>
      <c r="C252" s="83" t="s">
        <v>217</v>
      </c>
      <c r="D252" s="82" t="s">
        <v>8</v>
      </c>
      <c r="E252" s="311">
        <v>16</v>
      </c>
      <c r="F252" s="84">
        <v>3000</v>
      </c>
      <c r="G252" s="323"/>
      <c r="H252" s="84">
        <f t="shared" si="7"/>
        <v>0</v>
      </c>
    </row>
    <row r="253" spans="2:8">
      <c r="B253" s="82" t="s">
        <v>124</v>
      </c>
      <c r="C253" s="83" t="s">
        <v>218</v>
      </c>
      <c r="D253" s="82" t="s">
        <v>8</v>
      </c>
      <c r="E253" s="311">
        <v>25</v>
      </c>
      <c r="F253" s="84">
        <v>3000</v>
      </c>
      <c r="G253" s="323"/>
      <c r="H253" s="84">
        <f t="shared" si="7"/>
        <v>0</v>
      </c>
    </row>
    <row r="254" spans="2:8">
      <c r="B254" s="82" t="s">
        <v>219</v>
      </c>
      <c r="C254" s="83" t="s">
        <v>220</v>
      </c>
      <c r="D254" s="82" t="s">
        <v>8</v>
      </c>
      <c r="E254" s="311">
        <v>16</v>
      </c>
      <c r="F254" s="84">
        <v>3000</v>
      </c>
      <c r="G254" s="323"/>
      <c r="H254" s="84">
        <f t="shared" si="7"/>
        <v>0</v>
      </c>
    </row>
    <row r="255" spans="2:8">
      <c r="B255" s="82" t="s">
        <v>126</v>
      </c>
      <c r="C255" s="83" t="s">
        <v>221</v>
      </c>
      <c r="D255" s="82" t="s">
        <v>8</v>
      </c>
      <c r="E255" s="311">
        <v>32</v>
      </c>
      <c r="F255" s="84">
        <v>3000</v>
      </c>
      <c r="G255" s="323"/>
      <c r="H255" s="84">
        <f t="shared" si="7"/>
        <v>0</v>
      </c>
    </row>
    <row r="256" spans="2:8">
      <c r="B256" s="82" t="s">
        <v>128</v>
      </c>
      <c r="C256" s="83" t="s">
        <v>222</v>
      </c>
      <c r="D256" s="82" t="s">
        <v>8</v>
      </c>
      <c r="E256" s="311">
        <v>6</v>
      </c>
      <c r="F256" s="84">
        <v>3000</v>
      </c>
      <c r="G256" s="323"/>
      <c r="H256" s="84">
        <f t="shared" si="7"/>
        <v>0</v>
      </c>
    </row>
    <row r="257" spans="2:8">
      <c r="B257" s="82" t="s">
        <v>130</v>
      </c>
      <c r="C257" s="83" t="s">
        <v>223</v>
      </c>
      <c r="D257" s="82" t="s">
        <v>8</v>
      </c>
      <c r="E257" s="311">
        <v>25</v>
      </c>
      <c r="F257" s="84">
        <v>3000</v>
      </c>
      <c r="G257" s="323"/>
      <c r="H257" s="84">
        <f t="shared" si="7"/>
        <v>0</v>
      </c>
    </row>
    <row r="258" spans="2:8">
      <c r="B258" s="82" t="s">
        <v>132</v>
      </c>
      <c r="C258" s="83" t="s">
        <v>224</v>
      </c>
      <c r="D258" s="82" t="s">
        <v>8</v>
      </c>
      <c r="E258" s="311">
        <v>25</v>
      </c>
      <c r="F258" s="84">
        <v>3000</v>
      </c>
      <c r="G258" s="323"/>
      <c r="H258" s="84">
        <f t="shared" si="7"/>
        <v>0</v>
      </c>
    </row>
    <row r="259" spans="2:8">
      <c r="B259" s="82" t="s">
        <v>225</v>
      </c>
      <c r="C259" s="83" t="s">
        <v>226</v>
      </c>
      <c r="D259" s="82" t="s">
        <v>8</v>
      </c>
      <c r="E259" s="311">
        <v>18</v>
      </c>
      <c r="F259" s="84">
        <v>3000</v>
      </c>
      <c r="G259" s="323"/>
      <c r="H259" s="84">
        <f t="shared" si="7"/>
        <v>0</v>
      </c>
    </row>
    <row r="260" spans="2:8">
      <c r="B260" s="82" t="s">
        <v>227</v>
      </c>
      <c r="C260" s="83" t="s">
        <v>228</v>
      </c>
      <c r="D260" s="82" t="s">
        <v>8</v>
      </c>
      <c r="E260" s="311">
        <v>27</v>
      </c>
      <c r="F260" s="84">
        <v>3000</v>
      </c>
      <c r="G260" s="323"/>
      <c r="H260" s="84">
        <f t="shared" si="7"/>
        <v>0</v>
      </c>
    </row>
    <row r="261" spans="2:8">
      <c r="B261" s="82" t="s">
        <v>229</v>
      </c>
      <c r="C261" s="83" t="s">
        <v>230</v>
      </c>
      <c r="D261" s="82" t="s">
        <v>8</v>
      </c>
      <c r="E261" s="311">
        <v>27</v>
      </c>
      <c r="F261" s="84">
        <v>3000</v>
      </c>
      <c r="G261" s="323"/>
      <c r="H261" s="84">
        <f t="shared" si="7"/>
        <v>0</v>
      </c>
    </row>
    <row r="262" spans="2:8">
      <c r="B262" s="82" t="s">
        <v>231</v>
      </c>
      <c r="C262" s="83" t="s">
        <v>223</v>
      </c>
      <c r="D262" s="82" t="s">
        <v>8</v>
      </c>
      <c r="E262" s="311">
        <v>27</v>
      </c>
      <c r="F262" s="84">
        <v>3000</v>
      </c>
      <c r="G262" s="323"/>
      <c r="H262" s="84">
        <f t="shared" si="7"/>
        <v>0</v>
      </c>
    </row>
    <row r="263" spans="2:8">
      <c r="B263" s="82" t="s">
        <v>232</v>
      </c>
      <c r="C263" s="83" t="s">
        <v>233</v>
      </c>
      <c r="D263" s="82" t="s">
        <v>8</v>
      </c>
      <c r="E263" s="311">
        <v>27</v>
      </c>
      <c r="F263" s="84">
        <v>3000</v>
      </c>
      <c r="G263" s="323"/>
      <c r="H263" s="84">
        <f t="shared" si="7"/>
        <v>0</v>
      </c>
    </row>
    <row r="264" spans="2:8">
      <c r="B264" s="82" t="s">
        <v>234</v>
      </c>
      <c r="C264" s="83" t="s">
        <v>235</v>
      </c>
      <c r="D264" s="82" t="s">
        <v>75</v>
      </c>
      <c r="E264" s="311">
        <v>45</v>
      </c>
      <c r="F264" s="84">
        <v>3000</v>
      </c>
      <c r="G264" s="323"/>
      <c r="H264" s="84">
        <f t="shared" si="7"/>
        <v>0</v>
      </c>
    </row>
    <row r="265" spans="2:8">
      <c r="B265" s="82" t="s">
        <v>236</v>
      </c>
      <c r="C265" s="83" t="s">
        <v>218</v>
      </c>
      <c r="D265" s="82" t="s">
        <v>8</v>
      </c>
      <c r="E265" s="311">
        <v>55</v>
      </c>
      <c r="F265" s="84">
        <v>3000</v>
      </c>
      <c r="G265" s="323"/>
      <c r="H265" s="84">
        <f t="shared" si="7"/>
        <v>0</v>
      </c>
    </row>
    <row r="266" spans="2:8">
      <c r="B266" s="82" t="s">
        <v>237</v>
      </c>
      <c r="C266" s="83" t="s">
        <v>238</v>
      </c>
      <c r="D266" s="82" t="s">
        <v>8</v>
      </c>
      <c r="E266" s="311">
        <v>28</v>
      </c>
      <c r="F266" s="84">
        <v>3000</v>
      </c>
      <c r="G266" s="323"/>
      <c r="H266" s="84">
        <f t="shared" si="7"/>
        <v>0</v>
      </c>
    </row>
    <row r="267" spans="2:8">
      <c r="B267" s="82" t="s">
        <v>239</v>
      </c>
      <c r="C267" s="83" t="s">
        <v>240</v>
      </c>
      <c r="D267" s="82" t="s">
        <v>8</v>
      </c>
      <c r="E267" s="311">
        <v>28</v>
      </c>
      <c r="F267" s="84">
        <v>3000</v>
      </c>
      <c r="G267" s="323"/>
      <c r="H267" s="84">
        <f t="shared" si="7"/>
        <v>0</v>
      </c>
    </row>
    <row r="268" spans="2:8">
      <c r="B268" s="82" t="s">
        <v>241</v>
      </c>
      <c r="C268" s="83" t="s">
        <v>242</v>
      </c>
      <c r="D268" s="82" t="s">
        <v>8</v>
      </c>
      <c r="E268" s="311">
        <v>28</v>
      </c>
      <c r="F268" s="84">
        <v>3000</v>
      </c>
      <c r="G268" s="323"/>
      <c r="H268" s="84">
        <f t="shared" si="7"/>
        <v>0</v>
      </c>
    </row>
    <row r="269" spans="2:8">
      <c r="B269" s="82" t="s">
        <v>243</v>
      </c>
      <c r="C269" s="83" t="s">
        <v>244</v>
      </c>
      <c r="D269" s="82" t="s">
        <v>8</v>
      </c>
      <c r="E269" s="311">
        <v>28</v>
      </c>
      <c r="F269" s="84">
        <v>3000</v>
      </c>
      <c r="G269" s="323"/>
      <c r="H269" s="84">
        <f t="shared" si="7"/>
        <v>0</v>
      </c>
    </row>
    <row r="270" spans="2:8">
      <c r="B270" s="82"/>
      <c r="C270" s="83"/>
      <c r="D270" s="82"/>
      <c r="E270" s="311"/>
      <c r="F270" s="84"/>
      <c r="G270" s="323"/>
      <c r="H270" s="84"/>
    </row>
    <row r="271" spans="2:8">
      <c r="B271" s="82"/>
      <c r="C271" s="83" t="s">
        <v>245</v>
      </c>
      <c r="D271" s="82"/>
      <c r="E271" s="311"/>
      <c r="F271" s="84"/>
      <c r="G271" s="323"/>
      <c r="H271" s="84"/>
    </row>
    <row r="272" spans="2:8">
      <c r="B272" s="82"/>
      <c r="C272" s="83" t="s">
        <v>246</v>
      </c>
      <c r="D272" s="82"/>
      <c r="E272" s="311"/>
      <c r="F272" s="84"/>
      <c r="G272" s="323"/>
      <c r="H272" s="84"/>
    </row>
    <row r="273" spans="2:8">
      <c r="B273" s="82" t="s">
        <v>247</v>
      </c>
      <c r="C273" s="83" t="s">
        <v>248</v>
      </c>
      <c r="D273" s="82" t="s">
        <v>75</v>
      </c>
      <c r="E273" s="311">
        <v>28</v>
      </c>
      <c r="F273" s="84">
        <v>15000</v>
      </c>
      <c r="G273" s="323"/>
      <c r="H273" s="84">
        <f>E273*G273</f>
        <v>0</v>
      </c>
    </row>
    <row r="274" spans="2:8">
      <c r="B274" s="82" t="s">
        <v>249</v>
      </c>
      <c r="C274" s="83" t="s">
        <v>250</v>
      </c>
      <c r="D274" s="82" t="s">
        <v>8</v>
      </c>
      <c r="E274" s="311">
        <v>14</v>
      </c>
      <c r="F274" s="84">
        <v>5000</v>
      </c>
      <c r="G274" s="323"/>
      <c r="H274" s="84">
        <f>E274*G274</f>
        <v>0</v>
      </c>
    </row>
    <row r="275" spans="2:8">
      <c r="B275" s="82" t="s">
        <v>251</v>
      </c>
      <c r="C275" s="83" t="s">
        <v>252</v>
      </c>
      <c r="D275" s="82" t="s">
        <v>8</v>
      </c>
      <c r="E275" s="311">
        <v>8</v>
      </c>
      <c r="F275" s="84">
        <v>5000</v>
      </c>
      <c r="G275" s="323"/>
      <c r="H275" s="84">
        <f>E275*G275</f>
        <v>0</v>
      </c>
    </row>
    <row r="276" spans="2:8">
      <c r="B276" s="82" t="s">
        <v>253</v>
      </c>
      <c r="C276" s="83" t="s">
        <v>254</v>
      </c>
      <c r="D276" s="82" t="s">
        <v>8</v>
      </c>
      <c r="E276" s="311">
        <v>8</v>
      </c>
      <c r="F276" s="84">
        <v>5000</v>
      </c>
      <c r="G276" s="323"/>
      <c r="H276" s="84">
        <f>E276*G276</f>
        <v>0</v>
      </c>
    </row>
    <row r="277" spans="2:8">
      <c r="B277" s="82"/>
      <c r="C277" s="83"/>
      <c r="D277" s="82"/>
      <c r="E277" s="311"/>
      <c r="F277" s="84"/>
      <c r="G277" s="323"/>
      <c r="H277" s="84"/>
    </row>
    <row r="278" spans="2:8">
      <c r="B278" s="82" t="s">
        <v>255</v>
      </c>
      <c r="C278" s="83" t="s">
        <v>256</v>
      </c>
      <c r="D278" s="82"/>
      <c r="E278" s="311"/>
      <c r="F278" s="84"/>
      <c r="G278" s="323"/>
      <c r="H278" s="84"/>
    </row>
    <row r="279" spans="2:8">
      <c r="B279" s="82" t="s">
        <v>257</v>
      </c>
      <c r="C279" s="83" t="s">
        <v>258</v>
      </c>
      <c r="D279" s="82"/>
      <c r="E279" s="311"/>
      <c r="F279" s="84"/>
      <c r="G279" s="323"/>
      <c r="H279" s="84"/>
    </row>
    <row r="280" spans="2:8">
      <c r="B280" s="82" t="s">
        <v>259</v>
      </c>
      <c r="C280" s="83" t="s">
        <v>260</v>
      </c>
      <c r="D280" s="82" t="s">
        <v>75</v>
      </c>
      <c r="E280" s="311">
        <v>12</v>
      </c>
      <c r="F280" s="84">
        <v>8000</v>
      </c>
      <c r="G280" s="323"/>
      <c r="H280" s="84">
        <f t="shared" ref="H280:H285" si="8">E280*G280</f>
        <v>0</v>
      </c>
    </row>
    <row r="281" spans="2:8">
      <c r="B281" s="82" t="s">
        <v>261</v>
      </c>
      <c r="C281" s="83" t="s">
        <v>262</v>
      </c>
      <c r="D281" s="82" t="s">
        <v>75</v>
      </c>
      <c r="E281" s="311">
        <v>45</v>
      </c>
      <c r="F281" s="84">
        <v>8000</v>
      </c>
      <c r="G281" s="323"/>
      <c r="H281" s="84">
        <f t="shared" si="8"/>
        <v>0</v>
      </c>
    </row>
    <row r="282" spans="2:8">
      <c r="B282" s="82" t="s">
        <v>263</v>
      </c>
      <c r="C282" s="83" t="s">
        <v>264</v>
      </c>
      <c r="D282" s="82" t="s">
        <v>8</v>
      </c>
      <c r="E282" s="311">
        <v>14</v>
      </c>
      <c r="F282" s="84">
        <v>8000</v>
      </c>
      <c r="G282" s="323"/>
      <c r="H282" s="84">
        <f t="shared" si="8"/>
        <v>0</v>
      </c>
    </row>
    <row r="283" spans="2:8">
      <c r="B283" s="82" t="s">
        <v>265</v>
      </c>
      <c r="C283" s="83" t="s">
        <v>266</v>
      </c>
      <c r="D283" s="82" t="s">
        <v>8</v>
      </c>
      <c r="E283" s="311">
        <v>14</v>
      </c>
      <c r="F283" s="84">
        <v>8000</v>
      </c>
      <c r="G283" s="323"/>
      <c r="H283" s="84">
        <f t="shared" si="8"/>
        <v>0</v>
      </c>
    </row>
    <row r="284" spans="2:8">
      <c r="B284" s="82"/>
      <c r="C284" s="83" t="s">
        <v>267</v>
      </c>
      <c r="D284" s="82" t="s">
        <v>8</v>
      </c>
      <c r="E284" s="311">
        <v>7</v>
      </c>
      <c r="F284" s="84">
        <v>10000</v>
      </c>
      <c r="G284" s="323"/>
      <c r="H284" s="84">
        <f t="shared" si="8"/>
        <v>0</v>
      </c>
    </row>
    <row r="285" spans="2:8">
      <c r="B285" s="82"/>
      <c r="C285" s="83" t="s">
        <v>268</v>
      </c>
      <c r="D285" s="82" t="s">
        <v>8</v>
      </c>
      <c r="E285" s="311">
        <v>13</v>
      </c>
      <c r="F285" s="84">
        <v>10000</v>
      </c>
      <c r="G285" s="323"/>
      <c r="H285" s="84">
        <f t="shared" si="8"/>
        <v>0</v>
      </c>
    </row>
    <row r="286" spans="2:8">
      <c r="B286" s="82"/>
      <c r="C286" s="83"/>
      <c r="D286" s="82"/>
      <c r="E286" s="311"/>
      <c r="F286" s="84"/>
      <c r="G286" s="323"/>
      <c r="H286" s="84"/>
    </row>
    <row r="287" spans="2:8">
      <c r="B287" s="82"/>
      <c r="C287" s="83" t="s">
        <v>269</v>
      </c>
      <c r="D287" s="82"/>
      <c r="E287" s="311"/>
      <c r="F287" s="84"/>
      <c r="G287" s="323"/>
      <c r="H287" s="84"/>
    </row>
    <row r="288" spans="2:8">
      <c r="B288" s="82"/>
      <c r="C288" s="83" t="s">
        <v>270</v>
      </c>
      <c r="D288" s="82"/>
      <c r="E288" s="311"/>
      <c r="F288" s="84"/>
      <c r="G288" s="323"/>
      <c r="H288" s="84"/>
    </row>
    <row r="289" spans="2:17">
      <c r="B289" s="82" t="s">
        <v>271</v>
      </c>
      <c r="C289" s="83" t="s">
        <v>272</v>
      </c>
      <c r="D289" s="82" t="s">
        <v>8</v>
      </c>
      <c r="E289" s="311">
        <f>14+16</f>
        <v>30</v>
      </c>
      <c r="F289" s="84">
        <v>15000</v>
      </c>
      <c r="G289" s="323"/>
      <c r="H289" s="84">
        <f>E289*G289</f>
        <v>0</v>
      </c>
    </row>
    <row r="290" spans="2:17">
      <c r="B290" s="82" t="s">
        <v>273</v>
      </c>
      <c r="C290" s="83" t="s">
        <v>274</v>
      </c>
      <c r="D290" s="82" t="s">
        <v>8</v>
      </c>
      <c r="E290" s="311">
        <v>30</v>
      </c>
      <c r="F290" s="94">
        <v>12000</v>
      </c>
      <c r="G290" s="99"/>
      <c r="H290" s="84">
        <f>E290*G290</f>
        <v>0</v>
      </c>
    </row>
    <row r="291" spans="2:17">
      <c r="B291" s="82" t="s">
        <v>275</v>
      </c>
      <c r="C291" s="83" t="s">
        <v>276</v>
      </c>
      <c r="D291" s="82" t="s">
        <v>8</v>
      </c>
      <c r="E291" s="311">
        <v>14</v>
      </c>
      <c r="F291" s="94">
        <v>10000</v>
      </c>
      <c r="G291" s="99"/>
      <c r="H291" s="84">
        <f>E291*G291</f>
        <v>0</v>
      </c>
    </row>
    <row r="292" spans="2:17">
      <c r="B292" s="82"/>
      <c r="C292" s="83"/>
      <c r="D292" s="82"/>
      <c r="E292" s="311"/>
      <c r="F292" s="84"/>
      <c r="G292" s="323"/>
      <c r="H292" s="84"/>
    </row>
    <row r="293" spans="2:17">
      <c r="B293" s="82"/>
      <c r="C293" s="83" t="s">
        <v>277</v>
      </c>
      <c r="D293" s="82"/>
      <c r="E293" s="311"/>
      <c r="F293" s="84"/>
      <c r="G293" s="323"/>
      <c r="H293" s="84"/>
    </row>
    <row r="294" spans="2:17">
      <c r="B294" s="82"/>
      <c r="C294" s="83" t="s">
        <v>278</v>
      </c>
      <c r="D294" s="82"/>
      <c r="E294" s="311"/>
      <c r="F294" s="84"/>
      <c r="G294" s="323"/>
      <c r="H294" s="84"/>
    </row>
    <row r="295" spans="2:17" ht="28.9">
      <c r="B295" s="82" t="s">
        <v>279</v>
      </c>
      <c r="C295" s="83" t="s">
        <v>280</v>
      </c>
      <c r="D295" s="82" t="s">
        <v>8</v>
      </c>
      <c r="E295" s="311">
        <v>9</v>
      </c>
      <c r="F295" s="84">
        <v>150000</v>
      </c>
      <c r="G295" s="323"/>
      <c r="H295" s="84">
        <f>E295*G295</f>
        <v>0</v>
      </c>
    </row>
    <row r="296" spans="2:17" ht="28.9">
      <c r="B296" s="82" t="s">
        <v>281</v>
      </c>
      <c r="C296" s="83" t="s">
        <v>282</v>
      </c>
      <c r="D296" s="82" t="s">
        <v>8</v>
      </c>
      <c r="E296" s="311">
        <f>13</f>
        <v>13</v>
      </c>
      <c r="F296" s="84">
        <v>100000</v>
      </c>
      <c r="G296" s="323"/>
      <c r="H296" s="84">
        <f>E296*G296</f>
        <v>0</v>
      </c>
    </row>
    <row r="297" spans="2:17">
      <c r="B297" s="82"/>
      <c r="C297" s="83"/>
      <c r="D297" s="82"/>
      <c r="E297" s="311"/>
      <c r="F297" s="84"/>
      <c r="G297" s="323"/>
      <c r="H297" s="84"/>
    </row>
    <row r="298" spans="2:17">
      <c r="B298" s="82"/>
      <c r="C298" s="85" t="s">
        <v>283</v>
      </c>
      <c r="D298" s="82"/>
      <c r="E298" s="311"/>
      <c r="F298" s="84"/>
      <c r="G298" s="323"/>
      <c r="H298" s="84"/>
    </row>
    <row r="299" spans="2:17" ht="57.6">
      <c r="B299" s="82" t="s">
        <v>284</v>
      </c>
      <c r="C299" s="83" t="s">
        <v>285</v>
      </c>
      <c r="D299" s="82" t="s">
        <v>286</v>
      </c>
      <c r="E299" s="311">
        <v>1</v>
      </c>
      <c r="F299" s="84">
        <v>5000000</v>
      </c>
      <c r="G299" s="323"/>
      <c r="H299" s="84">
        <f>G299*E299</f>
        <v>0</v>
      </c>
    </row>
    <row r="300" spans="2:17" s="38" customFormat="1" ht="45.6" customHeight="1">
      <c r="B300" s="95"/>
      <c r="C300" s="96" t="s">
        <v>287</v>
      </c>
      <c r="D300" s="97" t="s">
        <v>8</v>
      </c>
      <c r="E300" s="315">
        <v>1</v>
      </c>
      <c r="F300" s="98">
        <v>50000</v>
      </c>
      <c r="G300" s="99"/>
      <c r="H300" s="88">
        <f>E300*G300</f>
        <v>0</v>
      </c>
      <c r="I300" s="37"/>
      <c r="J300" s="37"/>
      <c r="K300" s="37"/>
      <c r="L300" s="37"/>
      <c r="M300" s="37"/>
      <c r="N300" s="37"/>
      <c r="O300" s="37"/>
      <c r="P300" s="37"/>
      <c r="Q300" s="37"/>
    </row>
    <row r="301" spans="2:17">
      <c r="B301" s="82"/>
      <c r="C301" s="83"/>
      <c r="D301" s="82"/>
      <c r="E301" s="311"/>
      <c r="F301" s="84"/>
      <c r="G301" s="323"/>
      <c r="H301" s="84"/>
    </row>
    <row r="302" spans="2:17">
      <c r="B302" s="82"/>
      <c r="C302" s="85" t="s">
        <v>288</v>
      </c>
      <c r="D302" s="82"/>
      <c r="E302" s="311"/>
      <c r="F302" s="84"/>
      <c r="G302" s="323"/>
      <c r="H302" s="84"/>
    </row>
    <row r="303" spans="2:17" ht="43.15">
      <c r="B303" s="82" t="s">
        <v>289</v>
      </c>
      <c r="C303" s="83" t="s">
        <v>290</v>
      </c>
      <c r="D303" s="82" t="s">
        <v>286</v>
      </c>
      <c r="E303" s="311">
        <v>1</v>
      </c>
      <c r="F303" s="84">
        <v>5000000</v>
      </c>
      <c r="G303" s="323"/>
      <c r="H303" s="84">
        <f>G303*E303</f>
        <v>0</v>
      </c>
    </row>
    <row r="304" spans="2:17" s="38" customFormat="1" ht="45.6" customHeight="1">
      <c r="B304" s="95"/>
      <c r="C304" s="96" t="s">
        <v>287</v>
      </c>
      <c r="D304" s="97" t="s">
        <v>8</v>
      </c>
      <c r="E304" s="315">
        <v>4</v>
      </c>
      <c r="F304" s="98">
        <v>50000</v>
      </c>
      <c r="G304" s="99"/>
      <c r="H304" s="88">
        <f>E304*G304</f>
        <v>0</v>
      </c>
      <c r="I304" s="37"/>
      <c r="J304" s="37"/>
      <c r="K304" s="37"/>
      <c r="L304" s="37"/>
      <c r="M304" s="37"/>
      <c r="N304" s="37"/>
      <c r="O304" s="37"/>
      <c r="P304" s="37"/>
      <c r="Q304" s="37"/>
    </row>
    <row r="305" spans="2:8">
      <c r="B305" s="82"/>
      <c r="C305" s="83"/>
      <c r="D305" s="82"/>
      <c r="E305" s="311"/>
      <c r="F305" s="84"/>
      <c r="G305" s="323"/>
      <c r="H305" s="84"/>
    </row>
    <row r="306" spans="2:8" s="35" customFormat="1">
      <c r="B306" s="78"/>
      <c r="C306" s="79" t="s">
        <v>291</v>
      </c>
      <c r="D306" s="78"/>
      <c r="E306" s="310"/>
      <c r="F306" s="81"/>
      <c r="G306" s="322"/>
      <c r="H306" s="81">
        <f>SUM(H240:H305)</f>
        <v>0</v>
      </c>
    </row>
    <row r="307" spans="2:8">
      <c r="B307" s="82"/>
      <c r="C307" s="83"/>
      <c r="D307" s="82"/>
      <c r="E307" s="311"/>
      <c r="F307" s="84"/>
      <c r="G307" s="323"/>
      <c r="H307" s="84"/>
    </row>
    <row r="308" spans="2:8">
      <c r="B308" s="82"/>
      <c r="C308" s="83" t="s">
        <v>292</v>
      </c>
      <c r="D308" s="82"/>
      <c r="E308" s="311"/>
      <c r="F308" s="84"/>
      <c r="G308" s="323"/>
      <c r="H308" s="84"/>
    </row>
    <row r="309" spans="2:8">
      <c r="B309" s="82"/>
      <c r="C309" s="83"/>
      <c r="D309" s="82"/>
      <c r="E309" s="311"/>
      <c r="F309" s="84"/>
      <c r="G309" s="323"/>
      <c r="H309" s="84"/>
    </row>
    <row r="310" spans="2:8">
      <c r="B310" s="82"/>
      <c r="C310" s="83" t="str">
        <f>C180</f>
        <v>(T&amp;L) TOTAL FOUNDATION AND WALLING</v>
      </c>
      <c r="D310" s="82"/>
      <c r="E310" s="311"/>
      <c r="F310" s="84"/>
      <c r="G310" s="323"/>
      <c r="H310" s="84">
        <f>H180</f>
        <v>0</v>
      </c>
    </row>
    <row r="311" spans="2:8">
      <c r="B311" s="82"/>
      <c r="C311" s="83"/>
      <c r="D311" s="82"/>
      <c r="E311" s="311"/>
      <c r="F311" s="84"/>
      <c r="G311" s="323"/>
      <c r="H311" s="84"/>
    </row>
    <row r="312" spans="2:8">
      <c r="B312" s="82"/>
      <c r="C312" s="83" t="str">
        <f>C189</f>
        <v>(T&amp;L) TOTAL ROOFING</v>
      </c>
      <c r="D312" s="82"/>
      <c r="E312" s="311"/>
      <c r="F312" s="84"/>
      <c r="G312" s="323"/>
      <c r="H312" s="84">
        <f>H189</f>
        <v>0</v>
      </c>
    </row>
    <row r="313" spans="2:8">
      <c r="B313" s="82"/>
      <c r="C313" s="83"/>
      <c r="D313" s="82"/>
      <c r="E313" s="311"/>
      <c r="F313" s="84"/>
      <c r="G313" s="323"/>
      <c r="H313" s="84"/>
    </row>
    <row r="314" spans="2:8">
      <c r="B314" s="82"/>
      <c r="C314" s="83" t="str">
        <f>C194</f>
        <v>(T&amp;L) TOTAL DHOBI SINKS</v>
      </c>
      <c r="D314" s="82"/>
      <c r="E314" s="311"/>
      <c r="F314" s="84"/>
      <c r="G314" s="323"/>
      <c r="H314" s="84">
        <f>H194</f>
        <v>0</v>
      </c>
    </row>
    <row r="315" spans="2:8">
      <c r="B315" s="82"/>
      <c r="C315" s="83"/>
      <c r="D315" s="82"/>
      <c r="E315" s="311"/>
      <c r="F315" s="84"/>
      <c r="G315" s="323"/>
      <c r="H315" s="84"/>
    </row>
    <row r="316" spans="2:8">
      <c r="B316" s="82"/>
      <c r="C316" s="83" t="str">
        <f>C210</f>
        <v xml:space="preserve">(T&amp;L) TOTAL DOORS </v>
      </c>
      <c r="D316" s="82"/>
      <c r="E316" s="311"/>
      <c r="F316" s="84"/>
      <c r="G316" s="323"/>
      <c r="H316" s="84">
        <f>H210</f>
        <v>0</v>
      </c>
    </row>
    <row r="317" spans="2:8">
      <c r="B317" s="82"/>
      <c r="C317" s="83"/>
      <c r="D317" s="82"/>
      <c r="E317" s="311"/>
      <c r="F317" s="84"/>
      <c r="G317" s="323"/>
      <c r="H317" s="84"/>
    </row>
    <row r="318" spans="2:8">
      <c r="B318" s="82"/>
      <c r="C318" s="83" t="str">
        <f>C214</f>
        <v>(T&amp;L) TOTAL WINDOW</v>
      </c>
      <c r="D318" s="82"/>
      <c r="E318" s="311"/>
      <c r="F318" s="84"/>
      <c r="G318" s="323"/>
      <c r="H318" s="84">
        <f>H214</f>
        <v>0</v>
      </c>
    </row>
    <row r="319" spans="2:8">
      <c r="B319" s="82"/>
      <c r="C319" s="83"/>
      <c r="D319" s="82"/>
      <c r="E319" s="311"/>
      <c r="F319" s="84"/>
      <c r="G319" s="323"/>
      <c r="H319" s="84"/>
    </row>
    <row r="320" spans="2:8">
      <c r="B320" s="82"/>
      <c r="C320" s="83" t="str">
        <f>C236</f>
        <v>(T&amp;L) TOTAL FINISHING</v>
      </c>
      <c r="D320" s="82"/>
      <c r="E320" s="311"/>
      <c r="F320" s="84"/>
      <c r="G320" s="323"/>
      <c r="H320" s="84">
        <f>H236</f>
        <v>0</v>
      </c>
    </row>
    <row r="321" spans="2:8">
      <c r="B321" s="82"/>
      <c r="C321" s="83"/>
      <c r="D321" s="82"/>
      <c r="E321" s="311"/>
      <c r="F321" s="84"/>
      <c r="G321" s="323"/>
      <c r="H321" s="84"/>
    </row>
    <row r="322" spans="2:8">
      <c r="B322" s="82"/>
      <c r="C322" s="83" t="str">
        <f>C306</f>
        <v>TOTAL PLUMBING AND  SANITARY ISTALLATION</v>
      </c>
      <c r="D322" s="82"/>
      <c r="E322" s="311"/>
      <c r="F322" s="84"/>
      <c r="G322" s="323"/>
      <c r="H322" s="84">
        <f>H306</f>
        <v>0</v>
      </c>
    </row>
    <row r="323" spans="2:8">
      <c r="B323" s="82"/>
      <c r="C323" s="83"/>
      <c r="D323" s="82"/>
      <c r="E323" s="311"/>
      <c r="F323" s="84"/>
      <c r="G323" s="323"/>
      <c r="H323" s="84"/>
    </row>
    <row r="324" spans="2:8" s="35" customFormat="1">
      <c r="B324" s="78"/>
      <c r="C324" s="79" t="s">
        <v>293</v>
      </c>
      <c r="D324" s="78"/>
      <c r="E324" s="310"/>
      <c r="F324" s="81"/>
      <c r="G324" s="322"/>
      <c r="H324" s="81">
        <f>SUM(H310:H323)</f>
        <v>0</v>
      </c>
    </row>
    <row r="325" spans="2:8">
      <c r="B325" s="82"/>
      <c r="C325" s="83"/>
      <c r="D325" s="82"/>
      <c r="E325" s="311"/>
      <c r="F325" s="84"/>
      <c r="G325" s="323"/>
      <c r="H325" s="84"/>
    </row>
    <row r="326" spans="2:8">
      <c r="B326" s="439" t="s">
        <v>294</v>
      </c>
      <c r="C326" s="440"/>
      <c r="D326" s="82"/>
      <c r="E326" s="311"/>
      <c r="F326" s="84"/>
      <c r="G326" s="323"/>
      <c r="H326" s="84"/>
    </row>
    <row r="327" spans="2:8">
      <c r="B327" s="82"/>
      <c r="C327" s="83" t="s">
        <v>295</v>
      </c>
      <c r="D327" s="82" t="s">
        <v>4</v>
      </c>
      <c r="E327" s="311" t="s">
        <v>5</v>
      </c>
      <c r="F327" s="84"/>
      <c r="G327" s="323"/>
      <c r="H327" s="84"/>
    </row>
    <row r="328" spans="2:8">
      <c r="B328" s="82" t="s">
        <v>25</v>
      </c>
      <c r="C328" s="83" t="s">
        <v>296</v>
      </c>
      <c r="D328" s="82" t="s">
        <v>46</v>
      </c>
      <c r="E328" s="311">
        <v>13</v>
      </c>
      <c r="F328" s="84">
        <v>2500</v>
      </c>
      <c r="G328" s="323"/>
      <c r="H328" s="84">
        <f>E328*G328</f>
        <v>0</v>
      </c>
    </row>
    <row r="329" spans="2:8" s="27" customFormat="1" ht="43.5" customHeight="1">
      <c r="B329" s="246" t="s">
        <v>27</v>
      </c>
      <c r="C329" s="131" t="s">
        <v>297</v>
      </c>
      <c r="D329" s="246" t="s">
        <v>46</v>
      </c>
      <c r="E329" s="343">
        <f>2*2*0.4*6</f>
        <v>9.6000000000000014</v>
      </c>
      <c r="F329" s="130">
        <v>166.67</v>
      </c>
      <c r="G329" s="130"/>
      <c r="H329" s="428">
        <f>E329*G329</f>
        <v>0</v>
      </c>
    </row>
    <row r="330" spans="2:8" ht="38.450000000000003" customHeight="1">
      <c r="B330" s="82" t="s">
        <v>29</v>
      </c>
      <c r="C330" s="83" t="s">
        <v>298</v>
      </c>
      <c r="D330" s="82" t="s">
        <v>46</v>
      </c>
      <c r="E330" s="311">
        <v>11</v>
      </c>
      <c r="F330" s="84">
        <v>500000</v>
      </c>
      <c r="G330" s="323"/>
      <c r="H330" s="84">
        <f t="shared" ref="H330:H340" si="9">E330*G330</f>
        <v>0</v>
      </c>
    </row>
    <row r="331" spans="2:8" ht="28.9">
      <c r="B331" s="82" t="s">
        <v>31</v>
      </c>
      <c r="C331" s="83" t="s">
        <v>299</v>
      </c>
      <c r="D331" s="82" t="s">
        <v>48</v>
      </c>
      <c r="E331" s="311">
        <v>46</v>
      </c>
      <c r="F331" s="84">
        <v>60000</v>
      </c>
      <c r="G331" s="323"/>
      <c r="H331" s="84">
        <f t="shared" si="9"/>
        <v>0</v>
      </c>
    </row>
    <row r="332" spans="2:8">
      <c r="B332" s="82" t="s">
        <v>33</v>
      </c>
      <c r="C332" s="83" t="s">
        <v>300</v>
      </c>
      <c r="D332" s="82" t="s">
        <v>46</v>
      </c>
      <c r="E332" s="311">
        <f>28*0.4</f>
        <v>11.200000000000001</v>
      </c>
      <c r="F332" s="84">
        <v>10000</v>
      </c>
      <c r="G332" s="323"/>
      <c r="H332" s="84">
        <f t="shared" si="9"/>
        <v>0</v>
      </c>
    </row>
    <row r="333" spans="2:8">
      <c r="B333" s="82" t="s">
        <v>35</v>
      </c>
      <c r="C333" s="83" t="s">
        <v>301</v>
      </c>
      <c r="D333" s="82" t="s">
        <v>48</v>
      </c>
      <c r="E333" s="311">
        <v>28</v>
      </c>
      <c r="F333" s="84">
        <v>25000</v>
      </c>
      <c r="G333" s="323"/>
      <c r="H333" s="84">
        <f t="shared" si="9"/>
        <v>0</v>
      </c>
    </row>
    <row r="334" spans="2:8">
      <c r="B334" s="82" t="s">
        <v>38</v>
      </c>
      <c r="C334" s="83" t="s">
        <v>302</v>
      </c>
      <c r="D334" s="82" t="s">
        <v>48</v>
      </c>
      <c r="E334" s="311">
        <v>120</v>
      </c>
      <c r="F334" s="84">
        <v>45000</v>
      </c>
      <c r="G334" s="323"/>
      <c r="H334" s="84">
        <f t="shared" si="9"/>
        <v>0</v>
      </c>
    </row>
    <row r="335" spans="2:8" ht="36.6" customHeight="1">
      <c r="B335" s="82" t="s">
        <v>68</v>
      </c>
      <c r="C335" s="83" t="s">
        <v>303</v>
      </c>
      <c r="D335" s="82" t="s">
        <v>48</v>
      </c>
      <c r="E335" s="311">
        <v>28</v>
      </c>
      <c r="F335" s="84">
        <v>35000</v>
      </c>
      <c r="G335" s="323"/>
      <c r="H335" s="84">
        <f t="shared" si="9"/>
        <v>0</v>
      </c>
    </row>
    <row r="336" spans="2:8" ht="46.15" customHeight="1">
      <c r="B336" s="82" t="s">
        <v>86</v>
      </c>
      <c r="C336" s="83" t="s">
        <v>304</v>
      </c>
      <c r="D336" s="82" t="s">
        <v>46</v>
      </c>
      <c r="E336" s="311">
        <v>8</v>
      </c>
      <c r="F336" s="84">
        <v>350000</v>
      </c>
      <c r="G336" s="323"/>
      <c r="H336" s="84">
        <f t="shared" si="9"/>
        <v>0</v>
      </c>
    </row>
    <row r="337" spans="2:8" ht="72">
      <c r="B337" s="82" t="s">
        <v>104</v>
      </c>
      <c r="C337" s="131" t="s">
        <v>305</v>
      </c>
      <c r="D337" s="82" t="s">
        <v>46</v>
      </c>
      <c r="E337" s="311">
        <v>8</v>
      </c>
      <c r="F337" s="84">
        <v>350000</v>
      </c>
      <c r="G337" s="323"/>
      <c r="H337" s="84">
        <f t="shared" si="9"/>
        <v>0</v>
      </c>
    </row>
    <row r="338" spans="2:8">
      <c r="B338" s="82" t="s">
        <v>118</v>
      </c>
      <c r="C338" s="83" t="s">
        <v>306</v>
      </c>
      <c r="D338" s="82" t="s">
        <v>48</v>
      </c>
      <c r="E338" s="311">
        <v>35</v>
      </c>
      <c r="F338" s="84">
        <v>15000</v>
      </c>
      <c r="G338" s="323"/>
      <c r="H338" s="84">
        <f t="shared" si="9"/>
        <v>0</v>
      </c>
    </row>
    <row r="339" spans="2:8">
      <c r="B339" s="82" t="s">
        <v>120</v>
      </c>
      <c r="C339" s="83" t="s">
        <v>307</v>
      </c>
      <c r="D339" s="82" t="s">
        <v>48</v>
      </c>
      <c r="E339" s="311">
        <v>35</v>
      </c>
      <c r="F339" s="84">
        <v>5000</v>
      </c>
      <c r="G339" s="323"/>
      <c r="H339" s="84">
        <f t="shared" si="9"/>
        <v>0</v>
      </c>
    </row>
    <row r="340" spans="2:8" ht="28.9">
      <c r="B340" s="82" t="s">
        <v>122</v>
      </c>
      <c r="C340" s="83" t="s">
        <v>308</v>
      </c>
      <c r="D340" s="82" t="s">
        <v>8</v>
      </c>
      <c r="E340" s="311">
        <v>1</v>
      </c>
      <c r="F340" s="84">
        <v>800000</v>
      </c>
      <c r="G340" s="323"/>
      <c r="H340" s="84">
        <f t="shared" si="9"/>
        <v>0</v>
      </c>
    </row>
    <row r="341" spans="2:8">
      <c r="B341" s="82" t="s">
        <v>124</v>
      </c>
      <c r="C341" s="83" t="s">
        <v>309</v>
      </c>
      <c r="D341" s="82" t="s">
        <v>75</v>
      </c>
      <c r="E341" s="311">
        <v>21</v>
      </c>
      <c r="F341" s="84">
        <v>14000</v>
      </c>
      <c r="G341" s="323"/>
      <c r="H341" s="84">
        <f t="shared" ref="H341:H342" si="10">E341*G341</f>
        <v>0</v>
      </c>
    </row>
    <row r="342" spans="2:8">
      <c r="B342" s="82" t="s">
        <v>219</v>
      </c>
      <c r="C342" s="83" t="s">
        <v>310</v>
      </c>
      <c r="D342" s="82" t="s">
        <v>75</v>
      </c>
      <c r="E342" s="311">
        <v>48</v>
      </c>
      <c r="F342" s="84">
        <v>10000</v>
      </c>
      <c r="G342" s="323"/>
      <c r="H342" s="84">
        <f t="shared" si="10"/>
        <v>0</v>
      </c>
    </row>
    <row r="343" spans="2:8" ht="28.9">
      <c r="B343" s="82" t="s">
        <v>126</v>
      </c>
      <c r="C343" s="83" t="s">
        <v>311</v>
      </c>
      <c r="D343" s="82" t="s">
        <v>75</v>
      </c>
      <c r="E343" s="311">
        <v>5</v>
      </c>
      <c r="F343" s="84">
        <v>10000</v>
      </c>
      <c r="G343" s="323"/>
      <c r="H343" s="84">
        <f>E343*G343</f>
        <v>0</v>
      </c>
    </row>
    <row r="344" spans="2:8" ht="19.899999999999999" customHeight="1">
      <c r="B344" s="82" t="s">
        <v>128</v>
      </c>
      <c r="C344" s="83" t="s">
        <v>312</v>
      </c>
      <c r="D344" s="82" t="s">
        <v>8</v>
      </c>
      <c r="E344" s="311">
        <v>1</v>
      </c>
      <c r="F344" s="84">
        <v>6000000</v>
      </c>
      <c r="G344" s="323"/>
      <c r="H344" s="84">
        <f>E344*G344</f>
        <v>0</v>
      </c>
    </row>
    <row r="345" spans="2:8">
      <c r="B345" s="82"/>
      <c r="C345" s="83"/>
      <c r="D345" s="82"/>
      <c r="E345" s="311"/>
      <c r="F345" s="84"/>
      <c r="G345" s="323"/>
      <c r="H345" s="84"/>
    </row>
    <row r="346" spans="2:8" s="35" customFormat="1">
      <c r="B346" s="78"/>
      <c r="C346" s="79" t="s">
        <v>313</v>
      </c>
      <c r="D346" s="78"/>
      <c r="E346" s="310"/>
      <c r="F346" s="81"/>
      <c r="G346" s="322"/>
      <c r="H346" s="81">
        <f>SUM(H328:H345)</f>
        <v>0</v>
      </c>
    </row>
    <row r="347" spans="2:8">
      <c r="B347" s="82"/>
      <c r="C347" s="83"/>
      <c r="D347" s="82"/>
      <c r="E347" s="311"/>
      <c r="F347" s="84"/>
      <c r="G347" s="323"/>
      <c r="H347" s="84"/>
    </row>
    <row r="348" spans="2:8">
      <c r="B348" s="439" t="s">
        <v>314</v>
      </c>
      <c r="C348" s="440"/>
      <c r="D348" s="82"/>
      <c r="E348" s="311"/>
      <c r="F348" s="84"/>
      <c r="G348" s="323"/>
      <c r="H348" s="84"/>
    </row>
    <row r="349" spans="2:8">
      <c r="B349" s="82"/>
      <c r="C349" s="83" t="s">
        <v>19</v>
      </c>
      <c r="D349" s="82" t="s">
        <v>4</v>
      </c>
      <c r="E349" s="311" t="s">
        <v>5</v>
      </c>
      <c r="F349" s="84"/>
      <c r="G349" s="323"/>
      <c r="H349" s="84"/>
    </row>
    <row r="350" spans="2:8">
      <c r="B350" s="82" t="s">
        <v>25</v>
      </c>
      <c r="C350" s="83" t="s">
        <v>315</v>
      </c>
      <c r="D350" s="82" t="s">
        <v>46</v>
      </c>
      <c r="E350" s="311">
        <v>2.5</v>
      </c>
      <c r="F350" s="84">
        <v>2500</v>
      </c>
      <c r="G350" s="323"/>
      <c r="H350" s="84">
        <f t="shared" ref="H350:H356" si="11">E350*G350</f>
        <v>0</v>
      </c>
    </row>
    <row r="351" spans="2:8">
      <c r="B351" s="82" t="s">
        <v>27</v>
      </c>
      <c r="C351" s="83" t="s">
        <v>316</v>
      </c>
      <c r="D351" s="82" t="s">
        <v>46</v>
      </c>
      <c r="E351" s="311">
        <f>(1.5+1.4)*2*0.5*0.7</f>
        <v>2.0299999999999998</v>
      </c>
      <c r="F351" s="84">
        <v>60000</v>
      </c>
      <c r="G351" s="323"/>
      <c r="H351" s="84">
        <f t="shared" si="11"/>
        <v>0</v>
      </c>
    </row>
    <row r="352" spans="2:8" ht="172.9">
      <c r="B352" s="82" t="s">
        <v>29</v>
      </c>
      <c r="C352" s="83" t="s">
        <v>317</v>
      </c>
      <c r="D352" s="82" t="s">
        <v>48</v>
      </c>
      <c r="E352" s="311">
        <v>9.1519999999999992</v>
      </c>
      <c r="F352" s="84">
        <v>30000</v>
      </c>
      <c r="G352" s="323"/>
      <c r="H352" s="84">
        <f t="shared" si="11"/>
        <v>0</v>
      </c>
    </row>
    <row r="353" spans="2:8">
      <c r="B353" s="82" t="s">
        <v>31</v>
      </c>
      <c r="C353" s="83" t="s">
        <v>318</v>
      </c>
      <c r="D353" s="82" t="s">
        <v>46</v>
      </c>
      <c r="E353" s="311">
        <v>0.4</v>
      </c>
      <c r="F353" s="84">
        <v>350000</v>
      </c>
      <c r="G353" s="323"/>
      <c r="H353" s="84">
        <f t="shared" si="11"/>
        <v>0</v>
      </c>
    </row>
    <row r="354" spans="2:8">
      <c r="B354" s="82" t="s">
        <v>33</v>
      </c>
      <c r="C354" s="83" t="s">
        <v>319</v>
      </c>
      <c r="D354" s="82" t="s">
        <v>46</v>
      </c>
      <c r="E354" s="311">
        <v>0.3</v>
      </c>
      <c r="F354" s="84"/>
      <c r="G354" s="323"/>
      <c r="H354" s="84">
        <f t="shared" si="11"/>
        <v>0</v>
      </c>
    </row>
    <row r="355" spans="2:8" ht="18.600000000000001" customHeight="1">
      <c r="B355" s="82" t="s">
        <v>35</v>
      </c>
      <c r="C355" s="83" t="s">
        <v>320</v>
      </c>
      <c r="D355" s="82" t="s">
        <v>63</v>
      </c>
      <c r="E355" s="311">
        <v>55</v>
      </c>
      <c r="F355" s="84">
        <v>4000</v>
      </c>
      <c r="G355" s="323"/>
      <c r="H355" s="84">
        <f t="shared" si="11"/>
        <v>0</v>
      </c>
    </row>
    <row r="356" spans="2:8" ht="93.6" customHeight="1">
      <c r="B356" s="82" t="s">
        <v>38</v>
      </c>
      <c r="C356" s="83" t="s">
        <v>321</v>
      </c>
      <c r="D356" s="82" t="s">
        <v>48</v>
      </c>
      <c r="E356" s="311">
        <v>6</v>
      </c>
      <c r="F356" s="84">
        <v>30000</v>
      </c>
      <c r="G356" s="323"/>
      <c r="H356" s="84">
        <f t="shared" si="11"/>
        <v>0</v>
      </c>
    </row>
    <row r="357" spans="2:8">
      <c r="B357" s="82"/>
      <c r="C357" s="83"/>
      <c r="D357" s="82"/>
      <c r="E357" s="311"/>
      <c r="F357" s="84"/>
      <c r="G357" s="323"/>
      <c r="H357" s="84"/>
    </row>
    <row r="358" spans="2:8" ht="39" customHeight="1">
      <c r="B358" s="82" t="s">
        <v>68</v>
      </c>
      <c r="C358" s="83" t="s">
        <v>322</v>
      </c>
      <c r="D358" s="82" t="s">
        <v>48</v>
      </c>
      <c r="E358" s="311">
        <v>19.5</v>
      </c>
      <c r="F358" s="84">
        <v>10000</v>
      </c>
      <c r="G358" s="323"/>
      <c r="H358" s="84">
        <f>E358*G358</f>
        <v>0</v>
      </c>
    </row>
    <row r="359" spans="2:8" ht="111.6" customHeight="1">
      <c r="B359" s="82" t="s">
        <v>86</v>
      </c>
      <c r="C359" s="83" t="s">
        <v>323</v>
      </c>
      <c r="D359" s="82" t="s">
        <v>8</v>
      </c>
      <c r="E359" s="311">
        <v>1</v>
      </c>
      <c r="F359" s="84">
        <v>75000</v>
      </c>
      <c r="G359" s="323"/>
      <c r="H359" s="84">
        <f>E359*G359</f>
        <v>0</v>
      </c>
    </row>
    <row r="360" spans="2:8" ht="43.15">
      <c r="B360" s="82" t="s">
        <v>104</v>
      </c>
      <c r="C360" s="83" t="s">
        <v>324</v>
      </c>
      <c r="D360" s="82" t="s">
        <v>8</v>
      </c>
      <c r="E360" s="311">
        <v>1</v>
      </c>
      <c r="F360" s="84">
        <v>100000</v>
      </c>
      <c r="G360" s="323"/>
      <c r="H360" s="84">
        <f>E360*G360</f>
        <v>0</v>
      </c>
    </row>
    <row r="361" spans="2:8">
      <c r="B361" s="82"/>
      <c r="C361" s="83"/>
      <c r="D361" s="82"/>
      <c r="E361" s="311"/>
      <c r="F361" s="84"/>
      <c r="G361" s="323"/>
      <c r="H361" s="84"/>
    </row>
    <row r="362" spans="2:8" s="35" customFormat="1">
      <c r="B362" s="78"/>
      <c r="C362" s="79" t="s">
        <v>325</v>
      </c>
      <c r="D362" s="78"/>
      <c r="E362" s="310"/>
      <c r="F362" s="81"/>
      <c r="G362" s="322"/>
      <c r="H362" s="81">
        <f>SUM(H350:H361)</f>
        <v>0</v>
      </c>
    </row>
    <row r="363" spans="2:8">
      <c r="B363" s="82"/>
      <c r="C363" s="83"/>
      <c r="D363" s="82"/>
      <c r="E363" s="311"/>
      <c r="F363" s="84"/>
      <c r="G363" s="323"/>
      <c r="H363" s="84"/>
    </row>
    <row r="364" spans="2:8">
      <c r="B364" s="439" t="s">
        <v>326</v>
      </c>
      <c r="C364" s="440"/>
      <c r="D364" s="86"/>
      <c r="E364" s="312"/>
      <c r="F364" s="93"/>
      <c r="G364" s="326"/>
      <c r="H364" s="93"/>
    </row>
    <row r="365" spans="2:8">
      <c r="B365" s="82" t="s">
        <v>25</v>
      </c>
      <c r="C365" s="83" t="s">
        <v>327</v>
      </c>
      <c r="D365" s="82" t="s">
        <v>46</v>
      </c>
      <c r="E365" s="311">
        <v>4</v>
      </c>
      <c r="F365" s="84">
        <v>2500</v>
      </c>
      <c r="G365" s="323"/>
      <c r="H365" s="84">
        <f t="shared" ref="H365:H372" si="12">E365*G365</f>
        <v>0</v>
      </c>
    </row>
    <row r="366" spans="2:8" ht="72">
      <c r="B366" s="82" t="s">
        <v>27</v>
      </c>
      <c r="C366" s="83" t="s">
        <v>328</v>
      </c>
      <c r="D366" s="82" t="s">
        <v>46</v>
      </c>
      <c r="E366" s="311">
        <v>8</v>
      </c>
      <c r="F366" s="84">
        <v>60000</v>
      </c>
      <c r="G366" s="323"/>
      <c r="H366" s="84">
        <f t="shared" si="12"/>
        <v>0</v>
      </c>
    </row>
    <row r="367" spans="2:8">
      <c r="B367" s="82" t="s">
        <v>29</v>
      </c>
      <c r="C367" s="83" t="s">
        <v>329</v>
      </c>
      <c r="D367" s="82" t="s">
        <v>48</v>
      </c>
      <c r="E367" s="311">
        <f>0.6*45</f>
        <v>27</v>
      </c>
      <c r="F367" s="84">
        <v>60000</v>
      </c>
      <c r="G367" s="323"/>
      <c r="H367" s="84">
        <f t="shared" si="12"/>
        <v>0</v>
      </c>
    </row>
    <row r="368" spans="2:8" ht="72">
      <c r="B368" s="82" t="s">
        <v>31</v>
      </c>
      <c r="C368" s="83" t="s">
        <v>330</v>
      </c>
      <c r="D368" s="82" t="s">
        <v>46</v>
      </c>
      <c r="E368" s="311">
        <v>1.5</v>
      </c>
      <c r="F368" s="84">
        <v>500000</v>
      </c>
      <c r="G368" s="323"/>
      <c r="H368" s="84">
        <f t="shared" si="12"/>
        <v>0</v>
      </c>
    </row>
    <row r="369" spans="2:8" ht="259.14999999999998">
      <c r="B369" s="82" t="s">
        <v>33</v>
      </c>
      <c r="C369" s="83" t="s">
        <v>331</v>
      </c>
      <c r="D369" s="82" t="s">
        <v>46</v>
      </c>
      <c r="E369" s="311">
        <v>1</v>
      </c>
      <c r="F369" s="84">
        <v>350000</v>
      </c>
      <c r="G369" s="323"/>
      <c r="H369" s="84">
        <f t="shared" si="12"/>
        <v>0</v>
      </c>
    </row>
    <row r="370" spans="2:8" ht="111" customHeight="1">
      <c r="B370" s="82" t="s">
        <v>35</v>
      </c>
      <c r="C370" s="83" t="s">
        <v>332</v>
      </c>
      <c r="D370" s="82" t="s">
        <v>48</v>
      </c>
      <c r="E370" s="311">
        <v>16</v>
      </c>
      <c r="F370" s="84">
        <v>10000</v>
      </c>
      <c r="G370" s="323"/>
      <c r="H370" s="84">
        <f t="shared" si="12"/>
        <v>0</v>
      </c>
    </row>
    <row r="371" spans="2:8">
      <c r="B371" s="82" t="s">
        <v>38</v>
      </c>
      <c r="C371" s="83" t="s">
        <v>333</v>
      </c>
      <c r="D371" s="82" t="s">
        <v>48</v>
      </c>
      <c r="E371" s="311">
        <v>16</v>
      </c>
      <c r="F371" s="84">
        <v>10000</v>
      </c>
      <c r="G371" s="323"/>
      <c r="H371" s="84">
        <f t="shared" si="12"/>
        <v>0</v>
      </c>
    </row>
    <row r="372" spans="2:8">
      <c r="B372" s="82" t="s">
        <v>68</v>
      </c>
      <c r="C372" s="83" t="s">
        <v>334</v>
      </c>
      <c r="D372" s="82" t="s">
        <v>48</v>
      </c>
      <c r="E372" s="311">
        <v>27</v>
      </c>
      <c r="F372" s="84">
        <v>5000</v>
      </c>
      <c r="G372" s="323"/>
      <c r="H372" s="84">
        <f t="shared" si="12"/>
        <v>0</v>
      </c>
    </row>
    <row r="373" spans="2:8">
      <c r="B373" s="82"/>
      <c r="C373" s="83"/>
      <c r="D373" s="82"/>
      <c r="E373" s="311"/>
      <c r="F373" s="84"/>
      <c r="G373" s="323"/>
      <c r="H373" s="84"/>
    </row>
    <row r="374" spans="2:8" s="35" customFormat="1">
      <c r="B374" s="78"/>
      <c r="C374" s="79" t="s">
        <v>335</v>
      </c>
      <c r="D374" s="78"/>
      <c r="E374" s="310"/>
      <c r="F374" s="81"/>
      <c r="G374" s="322"/>
      <c r="H374" s="81">
        <f>SUM(H365:H373)</f>
        <v>0</v>
      </c>
    </row>
    <row r="375" spans="2:8">
      <c r="B375" s="82"/>
      <c r="C375" s="83"/>
      <c r="D375" s="82"/>
      <c r="E375" s="311"/>
      <c r="F375" s="84"/>
      <c r="G375" s="323"/>
      <c r="H375" s="84"/>
    </row>
    <row r="376" spans="2:8">
      <c r="B376" s="439" t="s">
        <v>336</v>
      </c>
      <c r="C376" s="440"/>
      <c r="D376" s="82"/>
      <c r="E376" s="311"/>
      <c r="F376" s="84"/>
      <c r="G376" s="323"/>
      <c r="H376" s="84"/>
    </row>
    <row r="377" spans="2:8" ht="145.15" customHeight="1">
      <c r="B377" s="445" t="s">
        <v>25</v>
      </c>
      <c r="C377" s="83" t="s">
        <v>337</v>
      </c>
      <c r="D377" s="445" t="s">
        <v>8</v>
      </c>
      <c r="E377" s="448">
        <v>20</v>
      </c>
      <c r="F377" s="84">
        <v>2500000</v>
      </c>
      <c r="G377" s="451"/>
      <c r="H377" s="451">
        <f>E377*G377</f>
        <v>0</v>
      </c>
    </row>
    <row r="378" spans="2:8" ht="295.89999999999998" customHeight="1">
      <c r="B378" s="446"/>
      <c r="C378" s="83" t="s">
        <v>338</v>
      </c>
      <c r="D378" s="446"/>
      <c r="E378" s="449"/>
      <c r="F378" s="84"/>
      <c r="G378" s="452"/>
      <c r="H378" s="452"/>
    </row>
    <row r="379" spans="2:8" ht="21" customHeight="1">
      <c r="B379" s="446"/>
      <c r="C379" s="83" t="s">
        <v>339</v>
      </c>
      <c r="D379" s="446"/>
      <c r="E379" s="449"/>
      <c r="F379" s="84"/>
      <c r="G379" s="452"/>
      <c r="H379" s="452"/>
    </row>
    <row r="380" spans="2:8" ht="81" customHeight="1">
      <c r="B380" s="446"/>
      <c r="C380" s="83" t="s">
        <v>340</v>
      </c>
      <c r="D380" s="446"/>
      <c r="E380" s="449"/>
      <c r="F380" s="84"/>
      <c r="G380" s="452"/>
      <c r="H380" s="452"/>
    </row>
    <row r="381" spans="2:8">
      <c r="B381" s="447"/>
      <c r="C381" s="83" t="s">
        <v>341</v>
      </c>
      <c r="D381" s="447"/>
      <c r="E381" s="450"/>
      <c r="F381" s="84"/>
      <c r="G381" s="453"/>
      <c r="H381" s="453"/>
    </row>
    <row r="382" spans="2:8">
      <c r="B382" s="82"/>
      <c r="C382" s="83"/>
      <c r="D382" s="82"/>
      <c r="E382" s="311"/>
      <c r="F382" s="84"/>
      <c r="G382" s="323"/>
      <c r="H382" s="84"/>
    </row>
    <row r="383" spans="2:8" ht="17.45" customHeight="1">
      <c r="B383" s="78"/>
      <c r="C383" s="79" t="s">
        <v>342</v>
      </c>
      <c r="D383" s="78"/>
      <c r="E383" s="310"/>
      <c r="F383" s="81"/>
      <c r="G383" s="322"/>
      <c r="H383" s="81">
        <f>SUM(H377:H382)</f>
        <v>0</v>
      </c>
    </row>
    <row r="384" spans="2:8">
      <c r="B384" s="82"/>
      <c r="C384" s="83"/>
      <c r="D384" s="82"/>
      <c r="E384" s="311"/>
      <c r="F384" s="84"/>
      <c r="G384" s="323"/>
      <c r="H384" s="84"/>
    </row>
    <row r="385" spans="2:8">
      <c r="B385" s="439" t="s">
        <v>343</v>
      </c>
      <c r="C385" s="440"/>
      <c r="D385" s="82"/>
      <c r="E385" s="311"/>
      <c r="F385" s="84"/>
      <c r="G385" s="323"/>
      <c r="H385" s="84"/>
    </row>
    <row r="386" spans="2:8">
      <c r="B386" s="82"/>
      <c r="C386" s="83" t="s">
        <v>19</v>
      </c>
      <c r="D386" s="82" t="s">
        <v>4</v>
      </c>
      <c r="E386" s="311" t="s">
        <v>5</v>
      </c>
      <c r="F386" s="84"/>
      <c r="G386" s="323"/>
      <c r="H386" s="84"/>
    </row>
    <row r="387" spans="2:8" ht="94.5" customHeight="1">
      <c r="B387" s="82" t="s">
        <v>25</v>
      </c>
      <c r="C387" s="83" t="s">
        <v>344</v>
      </c>
      <c r="D387" s="82" t="s">
        <v>46</v>
      </c>
      <c r="E387" s="311">
        <v>350.6</v>
      </c>
      <c r="F387" s="84">
        <v>3000</v>
      </c>
      <c r="G387" s="323"/>
      <c r="H387" s="84">
        <f t="shared" ref="H387:H398" si="13">E387*G387</f>
        <v>0</v>
      </c>
    </row>
    <row r="388" spans="2:8" ht="68.25" customHeight="1">
      <c r="B388" s="82" t="s">
        <v>27</v>
      </c>
      <c r="C388" s="83" t="s">
        <v>345</v>
      </c>
      <c r="D388" s="82" t="s">
        <v>46</v>
      </c>
      <c r="E388" s="311">
        <v>99.5</v>
      </c>
      <c r="F388" s="84">
        <v>3000</v>
      </c>
      <c r="G388" s="323"/>
      <c r="H388" s="84">
        <f t="shared" ref="H388" si="14">E388*G388</f>
        <v>0</v>
      </c>
    </row>
    <row r="389" spans="2:8" ht="94.15" customHeight="1">
      <c r="B389" s="82" t="s">
        <v>29</v>
      </c>
      <c r="C389" s="83" t="s">
        <v>346</v>
      </c>
      <c r="D389" s="82" t="s">
        <v>46</v>
      </c>
      <c r="E389" s="311">
        <v>451.1</v>
      </c>
      <c r="F389" s="84">
        <v>5000</v>
      </c>
      <c r="G389" s="323"/>
      <c r="H389" s="84">
        <f t="shared" si="13"/>
        <v>0</v>
      </c>
    </row>
    <row r="390" spans="2:8" ht="35.450000000000003" customHeight="1">
      <c r="B390" s="82" t="s">
        <v>31</v>
      </c>
      <c r="C390" s="83" t="s">
        <v>347</v>
      </c>
      <c r="D390" s="82" t="s">
        <v>48</v>
      </c>
      <c r="E390" s="311">
        <v>250</v>
      </c>
      <c r="F390" s="84">
        <v>10000</v>
      </c>
      <c r="G390" s="323"/>
      <c r="H390" s="84">
        <f t="shared" si="13"/>
        <v>0</v>
      </c>
    </row>
    <row r="391" spans="2:8" ht="165.6" customHeight="1">
      <c r="B391" s="82" t="s">
        <v>33</v>
      </c>
      <c r="C391" s="83" t="s">
        <v>348</v>
      </c>
      <c r="D391" s="82" t="s">
        <v>46</v>
      </c>
      <c r="E391" s="311">
        <v>150</v>
      </c>
      <c r="F391" s="84">
        <v>45000</v>
      </c>
      <c r="G391" s="323"/>
      <c r="H391" s="84">
        <f t="shared" si="13"/>
        <v>0</v>
      </c>
    </row>
    <row r="392" spans="2:8" ht="222.6" customHeight="1">
      <c r="B392" s="82" t="s">
        <v>35</v>
      </c>
      <c r="C392" s="83" t="s">
        <v>349</v>
      </c>
      <c r="D392" s="82" t="s">
        <v>8</v>
      </c>
      <c r="E392" s="311">
        <v>4</v>
      </c>
      <c r="F392" s="84">
        <v>120000</v>
      </c>
      <c r="G392" s="323"/>
      <c r="H392" s="84">
        <f t="shared" si="13"/>
        <v>0</v>
      </c>
    </row>
    <row r="393" spans="2:8" ht="239.25" customHeight="1">
      <c r="B393" s="82" t="s">
        <v>38</v>
      </c>
      <c r="C393" s="83" t="s">
        <v>350</v>
      </c>
      <c r="D393" s="82" t="s">
        <v>8</v>
      </c>
      <c r="E393" s="311">
        <v>100</v>
      </c>
      <c r="F393" s="84">
        <v>10000</v>
      </c>
      <c r="G393" s="323"/>
      <c r="H393" s="84">
        <f t="shared" si="13"/>
        <v>0</v>
      </c>
    </row>
    <row r="394" spans="2:8" ht="126" customHeight="1">
      <c r="B394" s="82" t="s">
        <v>68</v>
      </c>
      <c r="C394" s="430" t="s">
        <v>351</v>
      </c>
      <c r="D394" s="82" t="s">
        <v>54</v>
      </c>
      <c r="E394" s="311">
        <v>300</v>
      </c>
      <c r="F394" s="84"/>
      <c r="G394" s="323"/>
      <c r="H394" s="84">
        <f t="shared" si="13"/>
        <v>0</v>
      </c>
    </row>
    <row r="395" spans="2:8" ht="334.9" customHeight="1">
      <c r="B395" s="82" t="s">
        <v>86</v>
      </c>
      <c r="C395" s="83" t="s">
        <v>352</v>
      </c>
      <c r="D395" s="82" t="s">
        <v>59</v>
      </c>
      <c r="E395" s="311">
        <v>15</v>
      </c>
      <c r="F395" s="84">
        <v>350000</v>
      </c>
      <c r="G395" s="323"/>
      <c r="H395" s="84">
        <f t="shared" si="13"/>
        <v>0</v>
      </c>
    </row>
    <row r="396" spans="2:8" ht="252" customHeight="1">
      <c r="B396" s="82" t="s">
        <v>104</v>
      </c>
      <c r="C396" s="430" t="s">
        <v>353</v>
      </c>
      <c r="D396" s="82" t="s">
        <v>48</v>
      </c>
      <c r="E396" s="311">
        <v>100</v>
      </c>
      <c r="F396" s="84">
        <v>3000</v>
      </c>
      <c r="G396" s="323"/>
      <c r="H396" s="84">
        <f t="shared" si="13"/>
        <v>0</v>
      </c>
    </row>
    <row r="397" spans="2:8" ht="120.6" customHeight="1">
      <c r="B397" s="82" t="s">
        <v>118</v>
      </c>
      <c r="C397" s="83" t="s">
        <v>354</v>
      </c>
      <c r="D397" s="82" t="s">
        <v>48</v>
      </c>
      <c r="E397" s="311">
        <v>200</v>
      </c>
      <c r="F397" s="84">
        <v>45000</v>
      </c>
      <c r="G397" s="323"/>
      <c r="H397" s="84">
        <f t="shared" si="13"/>
        <v>0</v>
      </c>
    </row>
    <row r="398" spans="2:8" ht="362.45" customHeight="1">
      <c r="B398" s="82" t="s">
        <v>120</v>
      </c>
      <c r="C398" s="83" t="s">
        <v>355</v>
      </c>
      <c r="D398" s="82" t="s">
        <v>75</v>
      </c>
      <c r="E398" s="311">
        <v>200</v>
      </c>
      <c r="F398" s="84">
        <v>60000</v>
      </c>
      <c r="G398" s="323"/>
      <c r="H398" s="84">
        <f t="shared" si="13"/>
        <v>0</v>
      </c>
    </row>
    <row r="399" spans="2:8">
      <c r="B399" s="82"/>
      <c r="C399" s="83"/>
      <c r="D399" s="82"/>
      <c r="E399" s="311"/>
      <c r="F399" s="84"/>
      <c r="G399" s="323"/>
      <c r="H399" s="84"/>
    </row>
    <row r="400" spans="2:8" s="35" customFormat="1">
      <c r="B400" s="78"/>
      <c r="C400" s="79" t="s">
        <v>356</v>
      </c>
      <c r="D400" s="78"/>
      <c r="E400" s="310"/>
      <c r="F400" s="81"/>
      <c r="G400" s="322"/>
      <c r="H400" s="81">
        <f>SUM(H387:H399)</f>
        <v>0</v>
      </c>
    </row>
    <row r="401" spans="2:8">
      <c r="B401" s="82"/>
      <c r="C401" s="83"/>
      <c r="D401" s="82"/>
      <c r="E401" s="311"/>
      <c r="F401" s="84"/>
      <c r="G401" s="323"/>
      <c r="H401" s="84"/>
    </row>
    <row r="402" spans="2:8">
      <c r="B402" s="82"/>
      <c r="C402" s="83"/>
      <c r="D402" s="82"/>
      <c r="E402" s="311"/>
      <c r="F402" s="84"/>
      <c r="G402" s="323"/>
      <c r="H402" s="84"/>
    </row>
    <row r="403" spans="2:8">
      <c r="B403" s="82"/>
      <c r="C403" s="83" t="s">
        <v>357</v>
      </c>
      <c r="D403" s="82"/>
      <c r="E403" s="311"/>
      <c r="F403" s="84"/>
      <c r="G403" s="323"/>
      <c r="H403" s="84"/>
    </row>
    <row r="404" spans="2:8">
      <c r="B404" s="82"/>
      <c r="C404" s="83"/>
      <c r="D404" s="82"/>
      <c r="E404" s="311"/>
      <c r="F404" s="84"/>
      <c r="G404" s="323"/>
      <c r="H404" s="84"/>
    </row>
    <row r="405" spans="2:8">
      <c r="B405" s="82"/>
      <c r="C405" s="83" t="str">
        <f>C160</f>
        <v xml:space="preserve"> SUM FOR 84 GIRL'S DORMITORY  </v>
      </c>
      <c r="D405" s="82"/>
      <c r="E405" s="311"/>
      <c r="F405" s="84"/>
      <c r="G405" s="323"/>
      <c r="H405" s="84">
        <f>H160</f>
        <v>0</v>
      </c>
    </row>
    <row r="406" spans="2:8">
      <c r="B406" s="82"/>
      <c r="C406" s="83"/>
      <c r="D406" s="82"/>
      <c r="E406" s="311"/>
      <c r="F406" s="84"/>
      <c r="G406" s="323"/>
      <c r="H406" s="84"/>
    </row>
    <row r="407" spans="2:8">
      <c r="B407" s="82"/>
      <c r="C407" s="83" t="str">
        <f>C324</f>
        <v xml:space="preserve">SUM TOILET AND LAUNDRY </v>
      </c>
      <c r="D407" s="82"/>
      <c r="E407" s="311"/>
      <c r="F407" s="84"/>
      <c r="G407" s="323"/>
      <c r="H407" s="84">
        <f>H324</f>
        <v>0</v>
      </c>
    </row>
    <row r="408" spans="2:8">
      <c r="B408" s="82"/>
      <c r="C408" s="83"/>
      <c r="D408" s="82"/>
      <c r="E408" s="311"/>
      <c r="F408" s="84"/>
      <c r="G408" s="323"/>
      <c r="H408" s="84"/>
    </row>
    <row r="409" spans="2:8">
      <c r="B409" s="82"/>
      <c r="C409" s="83" t="str">
        <f>C346</f>
        <v>TOTAL WATER TOWER</v>
      </c>
      <c r="D409" s="82"/>
      <c r="E409" s="311"/>
      <c r="F409" s="84"/>
      <c r="G409" s="323"/>
      <c r="H409" s="84">
        <f>H346</f>
        <v>0</v>
      </c>
    </row>
    <row r="410" spans="2:8">
      <c r="B410" s="82"/>
      <c r="C410" s="83"/>
      <c r="D410" s="82"/>
      <c r="E410" s="311"/>
      <c r="F410" s="84"/>
      <c r="G410" s="323"/>
      <c r="H410" s="84"/>
    </row>
    <row r="411" spans="2:8">
      <c r="B411" s="82"/>
      <c r="C411" s="83" t="str">
        <f>C362</f>
        <v>TOTAL INCINERATOR</v>
      </c>
      <c r="D411" s="82"/>
      <c r="E411" s="311"/>
      <c r="F411" s="84"/>
      <c r="G411" s="323"/>
      <c r="H411" s="84">
        <f>H362</f>
        <v>0</v>
      </c>
    </row>
    <row r="412" spans="2:8">
      <c r="B412" s="82"/>
      <c r="C412" s="83"/>
      <c r="D412" s="82"/>
      <c r="E412" s="311"/>
      <c r="F412" s="84"/>
      <c r="G412" s="323"/>
      <c r="H412" s="84"/>
    </row>
    <row r="413" spans="2:8">
      <c r="B413" s="82"/>
      <c r="C413" s="83" t="str">
        <f>C374</f>
        <v>TOTAL FENCE</v>
      </c>
      <c r="D413" s="82"/>
      <c r="E413" s="311"/>
      <c r="F413" s="84"/>
      <c r="G413" s="323"/>
      <c r="H413" s="84">
        <f>H374</f>
        <v>0</v>
      </c>
    </row>
    <row r="414" spans="2:8">
      <c r="B414" s="82"/>
      <c r="C414" s="83"/>
      <c r="D414" s="82"/>
      <c r="E414" s="311"/>
      <c r="F414" s="84"/>
      <c r="G414" s="323"/>
      <c r="H414" s="84"/>
    </row>
    <row r="415" spans="2:8">
      <c r="B415" s="82"/>
      <c r="C415" s="83" t="str">
        <f>C383</f>
        <v xml:space="preserve">TOTAL STREET SOLAR LIGHTINGS </v>
      </c>
      <c r="D415" s="82"/>
      <c r="E415" s="311"/>
      <c r="F415" s="84"/>
      <c r="G415" s="323"/>
      <c r="H415" s="84">
        <f>H383</f>
        <v>0</v>
      </c>
    </row>
    <row r="416" spans="2:8">
      <c r="B416" s="82"/>
      <c r="C416" s="83"/>
      <c r="D416" s="82"/>
      <c r="E416" s="311"/>
      <c r="F416" s="84"/>
      <c r="G416" s="323"/>
      <c r="H416" s="84"/>
    </row>
    <row r="417" spans="2:8">
      <c r="B417" s="82"/>
      <c r="C417" s="83" t="str">
        <f>C400</f>
        <v>TOTAL  LANDSCAPING</v>
      </c>
      <c r="D417" s="82"/>
      <c r="E417" s="311"/>
      <c r="F417" s="84"/>
      <c r="G417" s="323"/>
      <c r="H417" s="84">
        <f>H400</f>
        <v>0</v>
      </c>
    </row>
    <row r="418" spans="2:8">
      <c r="B418" s="82"/>
      <c r="C418" s="83"/>
      <c r="D418" s="82"/>
      <c r="E418" s="311"/>
      <c r="F418" s="84"/>
      <c r="G418" s="323"/>
      <c r="H418" s="84"/>
    </row>
    <row r="419" spans="2:8">
      <c r="B419" s="82"/>
      <c r="C419" s="83" t="s">
        <v>358</v>
      </c>
      <c r="D419" s="82"/>
      <c r="E419" s="311"/>
      <c r="F419" s="84"/>
      <c r="G419" s="323"/>
      <c r="H419" s="84">
        <f>SUM(H405:H418)</f>
        <v>0</v>
      </c>
    </row>
    <row r="420" spans="2:8">
      <c r="B420" s="82"/>
      <c r="C420" s="83"/>
      <c r="D420" s="82"/>
      <c r="E420" s="311"/>
      <c r="F420" s="84"/>
      <c r="G420" s="323"/>
      <c r="H420" s="84"/>
    </row>
    <row r="421" spans="2:8">
      <c r="B421" s="82"/>
      <c r="C421" s="83"/>
      <c r="D421" s="82"/>
      <c r="E421" s="311"/>
      <c r="F421" s="84"/>
      <c r="G421" s="323"/>
      <c r="H421" s="84"/>
    </row>
    <row r="422" spans="2:8" s="35" customFormat="1">
      <c r="B422" s="86"/>
      <c r="C422" s="85" t="s">
        <v>359</v>
      </c>
      <c r="D422" s="86"/>
      <c r="E422" s="312"/>
      <c r="F422" s="93"/>
      <c r="G422" s="326"/>
      <c r="H422" s="93">
        <f>H419</f>
        <v>0</v>
      </c>
    </row>
  </sheetData>
  <mergeCells count="13">
    <mergeCell ref="B376:C376"/>
    <mergeCell ref="B385:C385"/>
    <mergeCell ref="B4:H4"/>
    <mergeCell ref="B5:H5"/>
    <mergeCell ref="B326:C326"/>
    <mergeCell ref="B348:C348"/>
    <mergeCell ref="B364:C364"/>
    <mergeCell ref="B163:C163"/>
    <mergeCell ref="D377:D381"/>
    <mergeCell ref="E377:E381"/>
    <mergeCell ref="G377:G381"/>
    <mergeCell ref="H377:H381"/>
    <mergeCell ref="B377:B381"/>
  </mergeCells>
  <conditionalFormatting sqref="F15:G15">
    <cfRule type="cellIs" dxfId="18" priority="1" operator="equal">
      <formula>0</formula>
    </cfRule>
  </conditionalFormatting>
  <conditionalFormatting sqref="F59:G59">
    <cfRule type="cellIs" dxfId="17" priority="4" operator="equal">
      <formula>0</formula>
    </cfRule>
  </conditionalFormatting>
  <conditionalFormatting sqref="F300:H300">
    <cfRule type="cellIs" dxfId="16" priority="2" operator="equal">
      <formula>0</formula>
    </cfRule>
  </conditionalFormatting>
  <conditionalFormatting sqref="F304:H304">
    <cfRule type="cellIs" dxfId="15" priority="3" operator="equal">
      <formula>0</formula>
    </cfRule>
  </conditionalFormatting>
  <pageMargins left="0.7" right="0.7" top="0.75" bottom="0.75" header="0.3" footer="0.3"/>
  <pageSetup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2D4DD-D476-4F28-A788-8770DAC01E1E}">
  <sheetPr>
    <tabColor rgb="FFFF0000"/>
    <pageSetUpPr fitToPage="1"/>
  </sheetPr>
  <dimension ref="A1:P970"/>
  <sheetViews>
    <sheetView view="pageBreakPreview" zoomScaleNormal="90" zoomScaleSheetLayoutView="100" workbookViewId="0">
      <pane ySplit="4" topLeftCell="A10" activePane="bottomLeft" state="frozen"/>
      <selection pane="bottomLeft" activeCell="F150" sqref="F150:F155"/>
      <selection activeCell="B6" sqref="B6"/>
    </sheetView>
  </sheetViews>
  <sheetFormatPr defaultColWidth="9.140625" defaultRowHeight="14.45"/>
  <cols>
    <col min="1" max="1" width="8.7109375" style="17" customWidth="1"/>
    <col min="2" max="2" width="7.7109375" style="17" customWidth="1"/>
    <col min="3" max="3" width="68.140625" style="17" customWidth="1"/>
    <col min="4" max="4" width="7.7109375" style="41" customWidth="1"/>
    <col min="5" max="5" width="8.28515625" style="17" customWidth="1"/>
    <col min="6" max="6" width="19.7109375" style="41" customWidth="1"/>
    <col min="7" max="7" width="13" style="47" customWidth="1"/>
    <col min="8" max="8" width="11.7109375" style="17" customWidth="1"/>
    <col min="9" max="13" width="8.7109375" style="17" customWidth="1"/>
    <col min="14" max="14" width="22.140625" style="17" customWidth="1"/>
    <col min="15" max="15" width="5.28515625" style="17" customWidth="1"/>
    <col min="16" max="16" width="4.7109375" style="17" customWidth="1"/>
    <col min="17" max="16384" width="9.140625" style="17"/>
  </cols>
  <sheetData>
    <row r="1" spans="1:16">
      <c r="A1" s="12"/>
      <c r="B1" s="102"/>
      <c r="C1" s="103"/>
      <c r="D1" s="102"/>
      <c r="E1" s="104"/>
      <c r="F1" s="105"/>
      <c r="G1" s="106"/>
      <c r="H1" s="12"/>
      <c r="I1" s="12"/>
      <c r="J1" s="12"/>
      <c r="K1" s="12"/>
      <c r="L1" s="12"/>
      <c r="M1" s="12"/>
      <c r="N1" s="12"/>
      <c r="O1" s="12"/>
      <c r="P1" s="12"/>
    </row>
    <row r="2" spans="1:16" ht="46.15" customHeight="1">
      <c r="A2" s="20"/>
      <c r="B2" s="454" t="s">
        <v>360</v>
      </c>
      <c r="C2" s="455"/>
      <c r="D2" s="455"/>
      <c r="E2" s="455"/>
      <c r="F2" s="455"/>
      <c r="G2" s="456"/>
      <c r="H2" s="20"/>
      <c r="I2" s="20"/>
      <c r="J2" s="20"/>
      <c r="K2" s="20"/>
      <c r="L2" s="20"/>
      <c r="M2" s="20"/>
      <c r="N2" s="20"/>
      <c r="O2" s="20"/>
      <c r="P2" s="20"/>
    </row>
    <row r="3" spans="1:16">
      <c r="A3" s="20"/>
      <c r="B3" s="108"/>
      <c r="C3" s="109" t="s">
        <v>361</v>
      </c>
      <c r="D3" s="108"/>
      <c r="E3" s="110"/>
      <c r="F3" s="108"/>
      <c r="G3" s="111"/>
      <c r="H3" s="20"/>
      <c r="I3" s="20"/>
      <c r="J3" s="20"/>
      <c r="K3" s="20"/>
      <c r="L3" s="20"/>
      <c r="M3" s="20"/>
      <c r="N3" s="20"/>
      <c r="O3" s="20"/>
      <c r="P3" s="20"/>
    </row>
    <row r="4" spans="1:16">
      <c r="A4" s="20"/>
      <c r="B4" s="112" t="s">
        <v>18</v>
      </c>
      <c r="C4" s="112" t="s">
        <v>19</v>
      </c>
      <c r="D4" s="328" t="s">
        <v>4</v>
      </c>
      <c r="E4" s="113" t="s">
        <v>20</v>
      </c>
      <c r="F4" s="114" t="s">
        <v>22</v>
      </c>
      <c r="G4" s="115" t="s">
        <v>362</v>
      </c>
      <c r="H4" s="20"/>
      <c r="I4" s="20"/>
      <c r="J4" s="20"/>
      <c r="K4" s="20"/>
      <c r="L4" s="20"/>
      <c r="M4" s="20"/>
      <c r="N4" s="20"/>
      <c r="O4" s="20"/>
      <c r="P4" s="20"/>
    </row>
    <row r="5" spans="1:16" ht="43.15">
      <c r="A5" s="20"/>
      <c r="B5" s="108"/>
      <c r="C5" s="116" t="s">
        <v>363</v>
      </c>
      <c r="D5" s="117"/>
      <c r="E5" s="118"/>
      <c r="F5" s="119">
        <v>0</v>
      </c>
      <c r="G5" s="120">
        <f>F5*E5</f>
        <v>0</v>
      </c>
      <c r="H5" s="20"/>
      <c r="I5" s="20"/>
      <c r="J5" s="20"/>
      <c r="K5" s="20"/>
      <c r="L5" s="20"/>
      <c r="M5" s="20"/>
      <c r="N5" s="20"/>
      <c r="O5" s="20"/>
      <c r="P5" s="20"/>
    </row>
    <row r="6" spans="1:16">
      <c r="A6" s="20"/>
      <c r="B6" s="121"/>
      <c r="C6" s="122"/>
      <c r="D6" s="105"/>
      <c r="E6" s="123"/>
      <c r="F6" s="124"/>
      <c r="G6" s="125"/>
      <c r="H6" s="20"/>
      <c r="I6" s="20"/>
      <c r="J6" s="20"/>
      <c r="K6" s="20"/>
      <c r="L6" s="20"/>
      <c r="M6" s="20"/>
      <c r="N6" s="20"/>
      <c r="O6" s="20"/>
      <c r="P6" s="20"/>
    </row>
    <row r="7" spans="1:16" s="27" customFormat="1">
      <c r="B7" s="126"/>
      <c r="C7" s="127" t="s">
        <v>364</v>
      </c>
      <c r="D7" s="246"/>
      <c r="E7" s="128"/>
      <c r="F7" s="129"/>
      <c r="G7" s="130"/>
    </row>
    <row r="8" spans="1:16" s="27" customFormat="1" ht="43.15">
      <c r="B8" s="126" t="s">
        <v>25</v>
      </c>
      <c r="C8" s="131" t="s">
        <v>365</v>
      </c>
      <c r="D8" s="246" t="s">
        <v>46</v>
      </c>
      <c r="E8" s="128">
        <v>8</v>
      </c>
      <c r="F8" s="129"/>
      <c r="G8" s="130">
        <f>E8*F8</f>
        <v>0</v>
      </c>
    </row>
    <row r="9" spans="1:16" s="27" customFormat="1">
      <c r="B9" s="126" t="s">
        <v>27</v>
      </c>
      <c r="C9" s="131" t="s">
        <v>366</v>
      </c>
      <c r="D9" s="246" t="s">
        <v>48</v>
      </c>
      <c r="E9" s="128">
        <v>9</v>
      </c>
      <c r="F9" s="129"/>
      <c r="G9" s="130">
        <f>E9*F9</f>
        <v>0</v>
      </c>
    </row>
    <row r="10" spans="1:16" s="27" customFormat="1" ht="28.9">
      <c r="B10" s="126" t="s">
        <v>29</v>
      </c>
      <c r="C10" s="131" t="s">
        <v>49</v>
      </c>
      <c r="D10" s="246" t="s">
        <v>48</v>
      </c>
      <c r="E10" s="128">
        <v>9</v>
      </c>
      <c r="F10" s="129"/>
      <c r="G10" s="130">
        <f>E10*F10</f>
        <v>0</v>
      </c>
    </row>
    <row r="11" spans="1:16" s="27" customFormat="1">
      <c r="B11" s="126"/>
      <c r="C11" s="131"/>
      <c r="D11" s="246"/>
      <c r="E11" s="128"/>
      <c r="F11" s="129"/>
      <c r="G11" s="130"/>
    </row>
    <row r="12" spans="1:16" s="27" customFormat="1">
      <c r="B12" s="132"/>
      <c r="C12" s="133" t="s">
        <v>367</v>
      </c>
      <c r="D12" s="329"/>
      <c r="E12" s="134"/>
      <c r="F12" s="134"/>
      <c r="G12" s="136">
        <f>SUM(G8:G11)</f>
        <v>0</v>
      </c>
    </row>
    <row r="13" spans="1:16">
      <c r="A13" s="20"/>
      <c r="B13" s="108"/>
      <c r="C13" s="116"/>
      <c r="D13" s="117"/>
      <c r="E13" s="118"/>
      <c r="F13" s="119"/>
      <c r="G13" s="120"/>
      <c r="H13" s="20"/>
      <c r="I13" s="20"/>
      <c r="J13" s="20"/>
      <c r="K13" s="20"/>
      <c r="L13" s="20"/>
      <c r="M13" s="20"/>
      <c r="N13" s="20"/>
      <c r="O13" s="20"/>
      <c r="P13" s="20"/>
    </row>
    <row r="14" spans="1:16">
      <c r="A14" s="21"/>
      <c r="B14" s="137">
        <v>4</v>
      </c>
      <c r="C14" s="138" t="s">
        <v>135</v>
      </c>
      <c r="D14" s="139"/>
      <c r="E14" s="140"/>
      <c r="F14" s="119"/>
      <c r="G14" s="120">
        <f t="shared" ref="G14:G19" si="0">F14*E14</f>
        <v>0</v>
      </c>
      <c r="H14" s="21"/>
      <c r="I14" s="21"/>
      <c r="J14" s="21"/>
      <c r="K14" s="21"/>
      <c r="L14" s="21"/>
      <c r="M14" s="21"/>
      <c r="N14" s="21"/>
      <c r="O14" s="21"/>
      <c r="P14" s="21"/>
    </row>
    <row r="15" spans="1:16" ht="225" customHeight="1">
      <c r="A15" s="20"/>
      <c r="B15" s="108"/>
      <c r="C15" s="109" t="s">
        <v>368</v>
      </c>
      <c r="D15" s="117"/>
      <c r="E15" s="118"/>
      <c r="F15" s="119"/>
      <c r="G15" s="120">
        <f t="shared" si="0"/>
        <v>0</v>
      </c>
      <c r="H15" s="20"/>
      <c r="I15" s="20"/>
      <c r="J15" s="20"/>
      <c r="K15" s="20"/>
      <c r="L15" s="20"/>
      <c r="M15" s="20"/>
      <c r="N15" s="20"/>
      <c r="O15" s="20"/>
      <c r="P15" s="20"/>
    </row>
    <row r="16" spans="1:16" ht="43.5" customHeight="1">
      <c r="A16" s="12"/>
      <c r="B16" s="141" t="s">
        <v>25</v>
      </c>
      <c r="C16" s="142" t="s">
        <v>369</v>
      </c>
      <c r="D16" s="141" t="s">
        <v>8</v>
      </c>
      <c r="E16" s="143">
        <v>11</v>
      </c>
      <c r="F16" s="119"/>
      <c r="G16" s="120">
        <f t="shared" si="0"/>
        <v>0</v>
      </c>
      <c r="H16" s="12"/>
      <c r="I16" s="12"/>
      <c r="J16" s="12"/>
      <c r="K16" s="12"/>
      <c r="L16" s="12"/>
      <c r="M16" s="12"/>
      <c r="N16" s="12"/>
      <c r="O16" s="12"/>
      <c r="P16" s="12"/>
    </row>
    <row r="17" spans="1:16" ht="255.6" customHeight="1">
      <c r="A17" s="12"/>
      <c r="B17" s="141" t="s">
        <v>27</v>
      </c>
      <c r="C17" s="96" t="s">
        <v>179</v>
      </c>
      <c r="D17" s="141" t="s">
        <v>8</v>
      </c>
      <c r="E17" s="143">
        <v>1</v>
      </c>
      <c r="F17" s="119"/>
      <c r="G17" s="120">
        <f t="shared" si="0"/>
        <v>0</v>
      </c>
      <c r="H17" s="12"/>
      <c r="I17" s="12"/>
      <c r="J17" s="12"/>
      <c r="K17" s="12"/>
      <c r="L17" s="12"/>
      <c r="M17" s="12"/>
      <c r="N17" s="12"/>
      <c r="O17" s="12"/>
      <c r="P17" s="12"/>
    </row>
    <row r="18" spans="1:16" ht="43.15">
      <c r="A18" s="12"/>
      <c r="B18" s="141" t="s">
        <v>29</v>
      </c>
      <c r="C18" s="142" t="s">
        <v>370</v>
      </c>
      <c r="D18" s="141" t="s">
        <v>8</v>
      </c>
      <c r="E18" s="143">
        <v>1</v>
      </c>
      <c r="F18" s="119"/>
      <c r="G18" s="120">
        <f t="shared" si="0"/>
        <v>0</v>
      </c>
      <c r="H18" s="12"/>
      <c r="I18" s="12"/>
      <c r="J18" s="12"/>
      <c r="K18" s="12"/>
      <c r="L18" s="12"/>
      <c r="M18" s="12"/>
      <c r="N18" s="12"/>
      <c r="O18" s="12"/>
      <c r="P18" s="12"/>
    </row>
    <row r="19" spans="1:16" ht="43.15">
      <c r="A19" s="12"/>
      <c r="B19" s="141" t="s">
        <v>31</v>
      </c>
      <c r="C19" s="142" t="s">
        <v>371</v>
      </c>
      <c r="D19" s="141" t="s">
        <v>8</v>
      </c>
      <c r="E19" s="143">
        <v>1</v>
      </c>
      <c r="F19" s="119"/>
      <c r="G19" s="120">
        <f t="shared" si="0"/>
        <v>0</v>
      </c>
      <c r="H19" s="12"/>
      <c r="I19" s="12"/>
      <c r="J19" s="12"/>
      <c r="K19" s="12"/>
      <c r="L19" s="12"/>
      <c r="M19" s="12"/>
      <c r="N19" s="12"/>
      <c r="O19" s="12"/>
      <c r="P19" s="12"/>
    </row>
    <row r="20" spans="1:16">
      <c r="A20" s="12"/>
      <c r="B20" s="141"/>
      <c r="C20" s="142"/>
      <c r="D20" s="141"/>
      <c r="E20" s="143"/>
      <c r="F20" s="119"/>
      <c r="G20" s="120"/>
      <c r="H20" s="12"/>
      <c r="I20" s="12"/>
      <c r="J20" s="12"/>
      <c r="K20" s="12"/>
      <c r="L20" s="12"/>
      <c r="M20" s="12"/>
      <c r="N20" s="12"/>
      <c r="O20" s="12"/>
      <c r="P20" s="12"/>
    </row>
    <row r="21" spans="1:16" ht="57.6">
      <c r="A21" s="12"/>
      <c r="B21" s="141"/>
      <c r="C21" s="142" t="s">
        <v>372</v>
      </c>
      <c r="D21" s="141"/>
      <c r="E21" s="143"/>
      <c r="F21" s="119"/>
      <c r="G21" s="120">
        <f t="shared" ref="G21:G25" si="1">F21*E21</f>
        <v>0</v>
      </c>
      <c r="H21" s="12"/>
      <c r="I21" s="12"/>
      <c r="J21" s="12"/>
      <c r="K21" s="12"/>
      <c r="L21" s="12"/>
      <c r="M21" s="12"/>
      <c r="N21" s="12"/>
      <c r="O21" s="12"/>
      <c r="P21" s="12"/>
    </row>
    <row r="22" spans="1:16">
      <c r="A22" s="12"/>
      <c r="B22" s="141" t="s">
        <v>33</v>
      </c>
      <c r="C22" s="142" t="s">
        <v>373</v>
      </c>
      <c r="D22" s="141" t="s">
        <v>8</v>
      </c>
      <c r="E22" s="143">
        <v>1</v>
      </c>
      <c r="F22" s="119"/>
      <c r="G22" s="120">
        <f t="shared" si="1"/>
        <v>0</v>
      </c>
      <c r="H22" s="12"/>
      <c r="I22" s="12"/>
      <c r="J22" s="12"/>
      <c r="K22" s="12"/>
      <c r="L22" s="12"/>
      <c r="M22" s="12"/>
      <c r="N22" s="12"/>
      <c r="O22" s="12"/>
      <c r="P22" s="12"/>
    </row>
    <row r="23" spans="1:16">
      <c r="A23" s="12"/>
      <c r="B23" s="141" t="s">
        <v>35</v>
      </c>
      <c r="C23" s="142" t="s">
        <v>184</v>
      </c>
      <c r="D23" s="141" t="s">
        <v>8</v>
      </c>
      <c r="E23" s="143">
        <v>10</v>
      </c>
      <c r="F23" s="119"/>
      <c r="G23" s="120">
        <f t="shared" si="1"/>
        <v>0</v>
      </c>
      <c r="H23" s="12"/>
      <c r="I23" s="12"/>
      <c r="J23" s="12"/>
      <c r="K23" s="12"/>
      <c r="L23" s="12"/>
      <c r="M23" s="12"/>
      <c r="N23" s="12"/>
      <c r="O23" s="12"/>
      <c r="P23" s="12"/>
    </row>
    <row r="24" spans="1:16">
      <c r="A24" s="12"/>
      <c r="B24" s="141" t="s">
        <v>38</v>
      </c>
      <c r="C24" s="142" t="s">
        <v>185</v>
      </c>
      <c r="D24" s="141" t="s">
        <v>8</v>
      </c>
      <c r="E24" s="143">
        <v>1</v>
      </c>
      <c r="F24" s="119"/>
      <c r="G24" s="120">
        <f t="shared" si="1"/>
        <v>0</v>
      </c>
      <c r="H24" s="12"/>
      <c r="I24" s="12"/>
      <c r="J24" s="12"/>
      <c r="K24" s="12"/>
      <c r="L24" s="12"/>
      <c r="M24" s="12"/>
      <c r="N24" s="12"/>
      <c r="O24" s="12"/>
      <c r="P24" s="12"/>
    </row>
    <row r="25" spans="1:16" ht="15.6">
      <c r="A25" s="12"/>
      <c r="B25" s="141"/>
      <c r="C25" s="144"/>
      <c r="D25" s="141"/>
      <c r="E25" s="143"/>
      <c r="F25" s="119"/>
      <c r="G25" s="120">
        <f t="shared" si="1"/>
        <v>0</v>
      </c>
      <c r="H25" s="12"/>
      <c r="I25" s="12"/>
      <c r="J25" s="12"/>
      <c r="K25" s="12"/>
      <c r="L25" s="12"/>
      <c r="M25" s="12"/>
      <c r="N25" s="12"/>
      <c r="O25" s="12"/>
      <c r="P25" s="12"/>
    </row>
    <row r="26" spans="1:16">
      <c r="A26" s="12"/>
      <c r="B26" s="89"/>
      <c r="C26" s="90" t="s">
        <v>186</v>
      </c>
      <c r="D26" s="89"/>
      <c r="E26" s="91"/>
      <c r="F26" s="92"/>
      <c r="G26" s="92">
        <f>SUM(G15:G25)</f>
        <v>0</v>
      </c>
      <c r="H26" s="12"/>
      <c r="I26" s="12"/>
      <c r="J26" s="12"/>
      <c r="K26" s="12"/>
      <c r="L26" s="12"/>
      <c r="M26" s="12"/>
      <c r="N26" s="12"/>
      <c r="O26" s="12"/>
      <c r="P26" s="12"/>
    </row>
    <row r="27" spans="1:16" ht="15.6">
      <c r="A27" s="12"/>
      <c r="B27" s="141"/>
      <c r="C27" s="144"/>
      <c r="D27" s="141"/>
      <c r="E27" s="143"/>
      <c r="F27" s="119"/>
      <c r="G27" s="120"/>
      <c r="H27" s="12"/>
      <c r="I27" s="12"/>
      <c r="J27" s="12"/>
      <c r="K27" s="12"/>
      <c r="L27" s="12"/>
      <c r="M27" s="12"/>
      <c r="N27" s="12"/>
      <c r="O27" s="12"/>
      <c r="P27" s="12"/>
    </row>
    <row r="28" spans="1:16">
      <c r="A28" s="12"/>
      <c r="B28" s="141"/>
      <c r="C28" s="109" t="s">
        <v>143</v>
      </c>
      <c r="D28" s="141"/>
      <c r="E28" s="143"/>
      <c r="F28" s="119"/>
      <c r="G28" s="120">
        <f t="shared" ref="G28:G35" si="2">F28*E28</f>
        <v>0</v>
      </c>
      <c r="H28" s="12"/>
      <c r="I28" s="12"/>
      <c r="J28" s="12"/>
      <c r="K28" s="12"/>
      <c r="L28" s="12"/>
      <c r="M28" s="12"/>
      <c r="N28" s="12"/>
      <c r="O28" s="12"/>
      <c r="P28" s="12"/>
    </row>
    <row r="29" spans="1:16" ht="43.15">
      <c r="A29" s="12"/>
      <c r="B29" s="141" t="s">
        <v>25</v>
      </c>
      <c r="C29" s="142" t="s">
        <v>374</v>
      </c>
      <c r="D29" s="141" t="s">
        <v>8</v>
      </c>
      <c r="E29" s="143">
        <v>12</v>
      </c>
      <c r="F29" s="119"/>
      <c r="G29" s="120">
        <f t="shared" si="2"/>
        <v>0</v>
      </c>
      <c r="H29" s="12"/>
      <c r="I29" s="12"/>
      <c r="J29" s="12"/>
      <c r="K29" s="12"/>
      <c r="L29" s="12"/>
      <c r="M29" s="12"/>
      <c r="N29" s="12"/>
      <c r="O29" s="12"/>
      <c r="P29" s="12"/>
    </row>
    <row r="30" spans="1:16">
      <c r="A30" s="12"/>
      <c r="B30" s="141"/>
      <c r="C30" s="142"/>
      <c r="D30" s="141"/>
      <c r="E30" s="143"/>
      <c r="F30" s="119"/>
      <c r="G30" s="120"/>
      <c r="H30" s="12"/>
      <c r="I30" s="12"/>
      <c r="J30" s="12"/>
      <c r="K30" s="12"/>
      <c r="L30" s="12"/>
      <c r="M30" s="12"/>
      <c r="N30" s="12"/>
      <c r="O30" s="12"/>
      <c r="P30" s="12"/>
    </row>
    <row r="31" spans="1:16">
      <c r="A31" s="12"/>
      <c r="B31" s="89"/>
      <c r="C31" s="90" t="s">
        <v>189</v>
      </c>
      <c r="D31" s="89"/>
      <c r="E31" s="91"/>
      <c r="F31" s="92"/>
      <c r="G31" s="92">
        <f>SUM(G29:G30)</f>
        <v>0</v>
      </c>
      <c r="H31" s="12"/>
      <c r="I31" s="12"/>
      <c r="J31" s="12"/>
      <c r="K31" s="12"/>
      <c r="L31" s="12"/>
      <c r="M31" s="12"/>
      <c r="N31" s="12"/>
      <c r="O31" s="12"/>
      <c r="P31" s="12"/>
    </row>
    <row r="32" spans="1:16">
      <c r="A32" s="12"/>
      <c r="B32" s="141"/>
      <c r="C32" s="142"/>
      <c r="D32" s="141"/>
      <c r="E32" s="143"/>
      <c r="F32" s="119"/>
      <c r="G32" s="120">
        <f t="shared" si="2"/>
        <v>0</v>
      </c>
      <c r="H32" s="12"/>
      <c r="I32" s="12"/>
      <c r="J32" s="12"/>
      <c r="K32" s="12"/>
      <c r="L32" s="12"/>
      <c r="M32" s="12"/>
      <c r="N32" s="12"/>
      <c r="O32" s="12"/>
      <c r="P32" s="12"/>
    </row>
    <row r="33" spans="1:16">
      <c r="A33" s="20"/>
      <c r="B33" s="108"/>
      <c r="C33" s="109" t="s">
        <v>375</v>
      </c>
      <c r="D33" s="117"/>
      <c r="E33" s="118"/>
      <c r="F33" s="119"/>
      <c r="G33" s="120">
        <f t="shared" si="2"/>
        <v>0</v>
      </c>
      <c r="H33" s="20"/>
      <c r="I33" s="20"/>
      <c r="J33" s="20"/>
      <c r="K33" s="20"/>
      <c r="L33" s="20"/>
      <c r="M33" s="20"/>
      <c r="N33" s="20"/>
      <c r="O33" s="20"/>
      <c r="P33" s="20"/>
    </row>
    <row r="34" spans="1:16">
      <c r="A34" s="21"/>
      <c r="B34" s="137">
        <v>6</v>
      </c>
      <c r="C34" s="145" t="s">
        <v>190</v>
      </c>
      <c r="D34" s="139"/>
      <c r="E34" s="140"/>
      <c r="F34" s="119"/>
      <c r="G34" s="120">
        <f t="shared" si="2"/>
        <v>0</v>
      </c>
      <c r="H34" s="21"/>
      <c r="I34" s="21"/>
      <c r="J34" s="21"/>
      <c r="K34" s="21"/>
      <c r="L34" s="21"/>
      <c r="M34" s="21"/>
      <c r="N34" s="21"/>
      <c r="O34" s="21"/>
      <c r="P34" s="21"/>
    </row>
    <row r="35" spans="1:16" ht="28.9">
      <c r="A35" s="20"/>
      <c r="B35" s="108" t="s">
        <v>25</v>
      </c>
      <c r="C35" s="142" t="s">
        <v>376</v>
      </c>
      <c r="D35" s="117" t="s">
        <v>48</v>
      </c>
      <c r="E35" s="143">
        <v>3</v>
      </c>
      <c r="F35" s="119"/>
      <c r="G35" s="120">
        <f t="shared" si="2"/>
        <v>0</v>
      </c>
      <c r="H35" s="20"/>
      <c r="I35" s="20"/>
      <c r="J35" s="20"/>
      <c r="K35" s="20"/>
      <c r="L35" s="20"/>
      <c r="M35" s="20"/>
      <c r="N35" s="20"/>
      <c r="O35" s="20"/>
      <c r="P35" s="20"/>
    </row>
    <row r="36" spans="1:16" ht="28.9">
      <c r="A36" s="20"/>
      <c r="B36" s="108" t="s">
        <v>27</v>
      </c>
      <c r="C36" s="142" t="s">
        <v>377</v>
      </c>
      <c r="D36" s="117" t="s">
        <v>48</v>
      </c>
      <c r="E36" s="143">
        <v>69.16</v>
      </c>
      <c r="F36" s="119"/>
      <c r="G36" s="120"/>
      <c r="H36" s="20"/>
      <c r="I36" s="20"/>
      <c r="J36" s="20"/>
      <c r="K36" s="20"/>
      <c r="L36" s="20"/>
      <c r="M36" s="20"/>
      <c r="N36" s="20"/>
      <c r="O36" s="20"/>
      <c r="P36" s="20"/>
    </row>
    <row r="37" spans="1:16" ht="55.5" customHeight="1">
      <c r="A37" s="20"/>
      <c r="B37" s="108"/>
      <c r="C37" s="142" t="s">
        <v>378</v>
      </c>
      <c r="D37" s="117" t="s">
        <v>48</v>
      </c>
      <c r="E37" s="143">
        <v>100</v>
      </c>
      <c r="F37" s="119"/>
      <c r="G37" s="120">
        <f t="shared" ref="G37:G43" si="3">F37*E37</f>
        <v>0</v>
      </c>
      <c r="H37" s="20"/>
      <c r="I37" s="20"/>
      <c r="J37" s="20"/>
      <c r="K37" s="20"/>
      <c r="L37" s="20"/>
      <c r="M37" s="20"/>
      <c r="N37" s="20"/>
      <c r="O37" s="20"/>
      <c r="P37" s="20"/>
    </row>
    <row r="38" spans="1:16" ht="43.15">
      <c r="A38" s="20"/>
      <c r="B38" s="108" t="s">
        <v>29</v>
      </c>
      <c r="C38" s="96" t="s">
        <v>379</v>
      </c>
      <c r="D38" s="117" t="s">
        <v>48</v>
      </c>
      <c r="E38" s="143">
        <v>91</v>
      </c>
      <c r="F38" s="119"/>
      <c r="G38" s="120">
        <f>F38*E38</f>
        <v>0</v>
      </c>
      <c r="H38" s="20"/>
      <c r="I38" s="20"/>
      <c r="J38" s="20"/>
      <c r="K38" s="20"/>
      <c r="L38" s="20"/>
      <c r="M38" s="20"/>
      <c r="N38" s="20"/>
      <c r="O38" s="20"/>
      <c r="P38" s="20"/>
    </row>
    <row r="39" spans="1:16" s="31" customFormat="1">
      <c r="B39" s="82" t="s">
        <v>31</v>
      </c>
      <c r="C39" s="83" t="s">
        <v>194</v>
      </c>
      <c r="D39" s="82" t="s">
        <v>48</v>
      </c>
      <c r="E39" s="311">
        <v>35</v>
      </c>
      <c r="F39" s="429"/>
      <c r="G39" s="120">
        <f>F39*E39</f>
        <v>0</v>
      </c>
      <c r="H39" s="20"/>
    </row>
    <row r="40" spans="1:16">
      <c r="A40" s="20"/>
      <c r="B40" s="108" t="s">
        <v>31</v>
      </c>
      <c r="C40" s="142" t="s">
        <v>380</v>
      </c>
      <c r="D40" s="117" t="s">
        <v>48</v>
      </c>
      <c r="E40" s="143">
        <v>80.290000000000006</v>
      </c>
      <c r="F40" s="119"/>
      <c r="G40" s="120">
        <f t="shared" si="3"/>
        <v>0</v>
      </c>
      <c r="H40" s="20"/>
      <c r="I40" s="20"/>
      <c r="J40" s="20"/>
      <c r="K40" s="20"/>
      <c r="L40" s="20"/>
      <c r="M40" s="20"/>
      <c r="N40" s="20"/>
      <c r="O40" s="20"/>
      <c r="P40" s="20"/>
    </row>
    <row r="41" spans="1:16" ht="28.9">
      <c r="A41" s="20"/>
      <c r="B41" s="108" t="s">
        <v>33</v>
      </c>
      <c r="C41" s="142" t="s">
        <v>381</v>
      </c>
      <c r="D41" s="117" t="s">
        <v>48</v>
      </c>
      <c r="E41" s="143">
        <v>31.08</v>
      </c>
      <c r="F41" s="119"/>
      <c r="G41" s="120">
        <f t="shared" si="3"/>
        <v>0</v>
      </c>
      <c r="H41" s="20"/>
      <c r="I41" s="20"/>
      <c r="J41" s="20"/>
      <c r="K41" s="20"/>
      <c r="L41" s="20"/>
      <c r="M41" s="20"/>
      <c r="N41" s="20"/>
      <c r="O41" s="20"/>
      <c r="P41" s="20"/>
    </row>
    <row r="42" spans="1:16" ht="28.9">
      <c r="A42" s="20"/>
      <c r="B42" s="108" t="s">
        <v>35</v>
      </c>
      <c r="C42" s="142" t="s">
        <v>382</v>
      </c>
      <c r="D42" s="117" t="s">
        <v>3</v>
      </c>
      <c r="E42" s="118">
        <v>1</v>
      </c>
      <c r="F42" s="119"/>
      <c r="G42" s="120">
        <f t="shared" si="3"/>
        <v>0</v>
      </c>
      <c r="H42" s="20"/>
      <c r="I42" s="20"/>
      <c r="J42" s="20"/>
      <c r="K42" s="20"/>
      <c r="L42" s="20"/>
      <c r="M42" s="20"/>
      <c r="N42" s="20"/>
      <c r="O42" s="20"/>
      <c r="P42" s="20"/>
    </row>
    <row r="43" spans="1:16" ht="165" customHeight="1">
      <c r="A43" s="21"/>
      <c r="B43" s="95" t="s">
        <v>38</v>
      </c>
      <c r="C43" s="146" t="s">
        <v>383</v>
      </c>
      <c r="D43" s="97" t="s">
        <v>75</v>
      </c>
      <c r="E43" s="402">
        <v>6</v>
      </c>
      <c r="F43" s="119"/>
      <c r="G43" s="120">
        <f t="shared" si="3"/>
        <v>0</v>
      </c>
      <c r="H43" s="21"/>
      <c r="I43" s="21"/>
      <c r="J43" s="21"/>
      <c r="K43" s="21"/>
      <c r="L43" s="21"/>
      <c r="M43" s="21"/>
      <c r="N43" s="21"/>
      <c r="O43" s="21"/>
      <c r="P43" s="21"/>
    </row>
    <row r="44" spans="1:16">
      <c r="A44" s="21"/>
      <c r="B44" s="95"/>
      <c r="C44" s="149"/>
      <c r="D44" s="147"/>
      <c r="E44" s="148"/>
      <c r="F44" s="119"/>
      <c r="G44" s="120"/>
      <c r="H44" s="21"/>
      <c r="I44" s="21"/>
      <c r="J44" s="21"/>
      <c r="K44" s="21"/>
      <c r="L44" s="21"/>
      <c r="M44" s="21"/>
      <c r="N44" s="21"/>
      <c r="O44" s="21"/>
      <c r="P44" s="21"/>
    </row>
    <row r="45" spans="1:16">
      <c r="A45" s="21"/>
      <c r="B45" s="89"/>
      <c r="C45" s="90" t="s">
        <v>203</v>
      </c>
      <c r="D45" s="89"/>
      <c r="E45" s="91"/>
      <c r="F45" s="92"/>
      <c r="G45" s="92">
        <f>SUM(G35:G44)</f>
        <v>0</v>
      </c>
      <c r="H45" s="21"/>
      <c r="I45" s="21"/>
      <c r="J45" s="21"/>
      <c r="K45" s="21"/>
      <c r="L45" s="21"/>
      <c r="M45" s="21"/>
      <c r="N45" s="21"/>
      <c r="O45" s="21"/>
      <c r="P45" s="21"/>
    </row>
    <row r="46" spans="1:16">
      <c r="A46" s="21"/>
      <c r="B46" s="137"/>
      <c r="C46" s="150"/>
      <c r="D46" s="151"/>
      <c r="E46" s="140"/>
      <c r="F46" s="119"/>
      <c r="G46" s="120"/>
      <c r="H46" s="21"/>
      <c r="I46" s="21"/>
      <c r="J46" s="21"/>
      <c r="K46" s="21"/>
      <c r="L46" s="21"/>
      <c r="M46" s="21"/>
      <c r="N46" s="21"/>
      <c r="O46" s="21"/>
      <c r="P46" s="21"/>
    </row>
    <row r="47" spans="1:16">
      <c r="A47" s="20"/>
      <c r="B47" s="108"/>
      <c r="C47" s="109" t="s">
        <v>384</v>
      </c>
      <c r="D47" s="117"/>
      <c r="E47" s="118"/>
      <c r="F47" s="119"/>
      <c r="G47" s="120"/>
      <c r="H47" s="20"/>
      <c r="I47" s="20"/>
      <c r="J47" s="20"/>
      <c r="K47" s="20"/>
      <c r="L47" s="20"/>
      <c r="M47" s="20"/>
      <c r="N47" s="20"/>
      <c r="O47" s="20"/>
      <c r="P47" s="20"/>
    </row>
    <row r="48" spans="1:16">
      <c r="A48" s="20"/>
      <c r="B48" s="108"/>
      <c r="C48" s="109" t="s">
        <v>385</v>
      </c>
      <c r="D48" s="117"/>
      <c r="E48" s="118"/>
      <c r="F48" s="119"/>
      <c r="G48" s="120">
        <f t="shared" ref="G48:G87" si="4">F48*E48</f>
        <v>0</v>
      </c>
      <c r="H48" s="20"/>
      <c r="I48" s="20"/>
      <c r="J48" s="20"/>
      <c r="K48" s="20"/>
      <c r="L48" s="20"/>
      <c r="M48" s="20"/>
      <c r="N48" s="20"/>
      <c r="O48" s="20"/>
      <c r="P48" s="20"/>
    </row>
    <row r="49" spans="1:16" ht="216">
      <c r="A49" s="20"/>
      <c r="B49" s="108" t="s">
        <v>25</v>
      </c>
      <c r="C49" s="83" t="s">
        <v>206</v>
      </c>
      <c r="D49" s="117" t="s">
        <v>8</v>
      </c>
      <c r="E49" s="143">
        <v>2</v>
      </c>
      <c r="F49" s="119"/>
      <c r="G49" s="120">
        <f t="shared" si="4"/>
        <v>0</v>
      </c>
      <c r="H49" s="20"/>
      <c r="I49" s="20"/>
      <c r="J49" s="20"/>
      <c r="K49" s="20"/>
      <c r="L49" s="20"/>
      <c r="M49" s="20"/>
      <c r="N49" s="20"/>
      <c r="O49" s="20"/>
      <c r="P49" s="20"/>
    </row>
    <row r="50" spans="1:16" ht="340.9" customHeight="1">
      <c r="A50" s="20"/>
      <c r="B50" s="108" t="s">
        <v>27</v>
      </c>
      <c r="C50" s="83" t="s">
        <v>208</v>
      </c>
      <c r="D50" s="117" t="s">
        <v>8</v>
      </c>
      <c r="E50" s="143">
        <v>1</v>
      </c>
      <c r="F50" s="119"/>
      <c r="G50" s="120">
        <f t="shared" si="4"/>
        <v>0</v>
      </c>
      <c r="H50" s="20"/>
      <c r="I50" s="20"/>
      <c r="J50" s="20"/>
      <c r="K50" s="20"/>
      <c r="L50" s="20"/>
      <c r="M50" s="20"/>
      <c r="N50" s="20"/>
      <c r="O50" s="20"/>
      <c r="P50" s="20"/>
    </row>
    <row r="51" spans="1:16">
      <c r="A51" s="20"/>
      <c r="B51" s="108" t="s">
        <v>31</v>
      </c>
      <c r="C51" s="142" t="s">
        <v>386</v>
      </c>
      <c r="D51" s="117" t="s">
        <v>8</v>
      </c>
      <c r="E51" s="143">
        <v>12</v>
      </c>
      <c r="F51" s="119"/>
      <c r="G51" s="120">
        <f t="shared" si="4"/>
        <v>0</v>
      </c>
      <c r="H51" s="20"/>
      <c r="I51" s="20"/>
      <c r="J51" s="20"/>
      <c r="K51" s="20"/>
      <c r="L51" s="20"/>
      <c r="M51" s="20"/>
      <c r="N51" s="20"/>
      <c r="O51" s="20"/>
      <c r="P51" s="20"/>
    </row>
    <row r="52" spans="1:16" ht="28.9">
      <c r="A52" s="20"/>
      <c r="B52" s="108" t="s">
        <v>33</v>
      </c>
      <c r="C52" s="142" t="s">
        <v>210</v>
      </c>
      <c r="D52" s="117" t="s">
        <v>8</v>
      </c>
      <c r="E52" s="143">
        <v>4</v>
      </c>
      <c r="F52" s="119"/>
      <c r="G52" s="120">
        <f t="shared" si="4"/>
        <v>0</v>
      </c>
      <c r="H52" s="20"/>
      <c r="I52" s="20"/>
      <c r="J52" s="20"/>
      <c r="K52" s="20"/>
      <c r="L52" s="20"/>
      <c r="M52" s="20"/>
      <c r="N52" s="20"/>
      <c r="O52" s="20"/>
      <c r="P52" s="20"/>
    </row>
    <row r="53" spans="1:16">
      <c r="A53" s="20"/>
      <c r="B53" s="108" t="s">
        <v>35</v>
      </c>
      <c r="C53" s="142" t="s">
        <v>211</v>
      </c>
      <c r="D53" s="117" t="s">
        <v>8</v>
      </c>
      <c r="E53" s="143">
        <v>5</v>
      </c>
      <c r="F53" s="119"/>
      <c r="G53" s="120">
        <f t="shared" si="4"/>
        <v>0</v>
      </c>
      <c r="H53" s="20"/>
      <c r="I53" s="20"/>
      <c r="J53" s="20"/>
      <c r="K53" s="20"/>
      <c r="L53" s="20"/>
      <c r="M53" s="20"/>
      <c r="N53" s="20"/>
      <c r="O53" s="20"/>
      <c r="P53" s="20"/>
    </row>
    <row r="54" spans="1:16">
      <c r="A54" s="20"/>
      <c r="B54" s="108" t="s">
        <v>86</v>
      </c>
      <c r="C54" s="142" t="s">
        <v>212</v>
      </c>
      <c r="D54" s="117" t="s">
        <v>8</v>
      </c>
      <c r="E54" s="143">
        <v>5</v>
      </c>
      <c r="F54" s="119"/>
      <c r="G54" s="120">
        <f t="shared" si="4"/>
        <v>0</v>
      </c>
      <c r="H54" s="20"/>
      <c r="I54" s="20"/>
      <c r="J54" s="20"/>
      <c r="K54" s="20"/>
      <c r="L54" s="20"/>
      <c r="M54" s="20"/>
      <c r="N54" s="20"/>
      <c r="O54" s="20"/>
      <c r="P54" s="20"/>
    </row>
    <row r="55" spans="1:16">
      <c r="A55" s="20"/>
      <c r="B55" s="108"/>
      <c r="C55" s="109"/>
      <c r="D55" s="117"/>
      <c r="E55" s="143"/>
      <c r="F55" s="119"/>
      <c r="G55" s="120">
        <f t="shared" si="4"/>
        <v>0</v>
      </c>
      <c r="H55" s="20"/>
      <c r="I55" s="20"/>
      <c r="J55" s="20"/>
      <c r="K55" s="20"/>
      <c r="L55" s="20"/>
      <c r="M55" s="20"/>
      <c r="N55" s="20"/>
      <c r="O55" s="20"/>
      <c r="P55" s="20"/>
    </row>
    <row r="56" spans="1:16">
      <c r="A56" s="20"/>
      <c r="B56" s="108"/>
      <c r="C56" s="109" t="s">
        <v>245</v>
      </c>
      <c r="D56" s="117"/>
      <c r="E56" s="143"/>
      <c r="F56" s="119"/>
      <c r="G56" s="120">
        <f t="shared" si="4"/>
        <v>0</v>
      </c>
      <c r="H56" s="20"/>
      <c r="I56" s="20"/>
      <c r="J56" s="20"/>
      <c r="K56" s="20"/>
      <c r="L56" s="20"/>
      <c r="M56" s="20"/>
      <c r="N56" s="20"/>
      <c r="O56" s="20"/>
      <c r="P56" s="20"/>
    </row>
    <row r="57" spans="1:16">
      <c r="A57" s="20"/>
      <c r="B57" s="108"/>
      <c r="C57" s="109" t="s">
        <v>246</v>
      </c>
      <c r="D57" s="117"/>
      <c r="E57" s="143"/>
      <c r="F57" s="119"/>
      <c r="G57" s="120">
        <f t="shared" si="4"/>
        <v>0</v>
      </c>
      <c r="H57" s="20"/>
      <c r="I57" s="20"/>
      <c r="J57" s="20"/>
      <c r="K57" s="20"/>
      <c r="L57" s="20"/>
      <c r="M57" s="20"/>
      <c r="N57" s="20"/>
      <c r="O57" s="20"/>
      <c r="P57" s="20"/>
    </row>
    <row r="58" spans="1:16">
      <c r="A58" s="20"/>
      <c r="B58" s="108" t="s">
        <v>25</v>
      </c>
      <c r="C58" s="142" t="s">
        <v>387</v>
      </c>
      <c r="D58" s="117" t="s">
        <v>75</v>
      </c>
      <c r="E58" s="143">
        <v>20</v>
      </c>
      <c r="F58" s="119"/>
      <c r="G58" s="120">
        <f t="shared" si="4"/>
        <v>0</v>
      </c>
      <c r="H58" s="20"/>
      <c r="I58" s="20"/>
      <c r="J58" s="20"/>
      <c r="K58" s="20"/>
      <c r="L58" s="20"/>
      <c r="M58" s="20"/>
      <c r="N58" s="20"/>
      <c r="O58" s="20"/>
      <c r="P58" s="20"/>
    </row>
    <row r="59" spans="1:16">
      <c r="A59" s="20"/>
      <c r="B59" s="108" t="s">
        <v>27</v>
      </c>
      <c r="C59" s="142" t="s">
        <v>250</v>
      </c>
      <c r="D59" s="117" t="s">
        <v>8</v>
      </c>
      <c r="E59" s="143">
        <v>10</v>
      </c>
      <c r="F59" s="119"/>
      <c r="G59" s="120">
        <f t="shared" si="4"/>
        <v>0</v>
      </c>
      <c r="H59" s="20"/>
      <c r="I59" s="20"/>
      <c r="J59" s="20"/>
      <c r="K59" s="20"/>
      <c r="L59" s="20"/>
      <c r="M59" s="20"/>
      <c r="N59" s="20"/>
      <c r="O59" s="20"/>
      <c r="P59" s="20"/>
    </row>
    <row r="60" spans="1:16">
      <c r="A60" s="20"/>
      <c r="B60" s="108" t="s">
        <v>29</v>
      </c>
      <c r="C60" s="142" t="s">
        <v>252</v>
      </c>
      <c r="D60" s="117" t="s">
        <v>8</v>
      </c>
      <c r="E60" s="143">
        <v>6</v>
      </c>
      <c r="F60" s="119"/>
      <c r="G60" s="120">
        <f t="shared" si="4"/>
        <v>0</v>
      </c>
      <c r="H60" s="20"/>
      <c r="I60" s="20"/>
      <c r="J60" s="20"/>
      <c r="K60" s="20"/>
      <c r="L60" s="20"/>
      <c r="M60" s="20"/>
      <c r="N60" s="20"/>
      <c r="O60" s="20"/>
      <c r="P60" s="20"/>
    </row>
    <row r="61" spans="1:16">
      <c r="A61" s="20"/>
      <c r="B61" s="108" t="s">
        <v>31</v>
      </c>
      <c r="C61" s="142" t="s">
        <v>254</v>
      </c>
      <c r="D61" s="117"/>
      <c r="E61" s="143">
        <v>6</v>
      </c>
      <c r="F61" s="119"/>
      <c r="G61" s="120">
        <f t="shared" si="4"/>
        <v>0</v>
      </c>
      <c r="H61" s="20"/>
      <c r="I61" s="20"/>
      <c r="J61" s="20"/>
      <c r="K61" s="20"/>
      <c r="L61" s="20"/>
      <c r="M61" s="20"/>
      <c r="N61" s="20"/>
      <c r="O61" s="20"/>
      <c r="P61" s="20"/>
    </row>
    <row r="62" spans="1:16">
      <c r="A62" s="20"/>
      <c r="B62" s="108"/>
      <c r="C62" s="142"/>
      <c r="D62" s="117"/>
      <c r="E62" s="143"/>
      <c r="F62" s="119"/>
      <c r="G62" s="120">
        <f t="shared" si="4"/>
        <v>0</v>
      </c>
      <c r="H62" s="20"/>
      <c r="I62" s="20"/>
      <c r="J62" s="20"/>
      <c r="K62" s="20"/>
      <c r="L62" s="20"/>
      <c r="M62" s="20"/>
      <c r="N62" s="20"/>
      <c r="O62" s="20"/>
      <c r="P62" s="20"/>
    </row>
    <row r="63" spans="1:16">
      <c r="A63" s="20"/>
      <c r="B63" s="108"/>
      <c r="C63" s="109" t="s">
        <v>256</v>
      </c>
      <c r="D63" s="117"/>
      <c r="E63" s="143"/>
      <c r="F63" s="119"/>
      <c r="G63" s="120">
        <f t="shared" si="4"/>
        <v>0</v>
      </c>
      <c r="H63" s="20"/>
      <c r="I63" s="20"/>
      <c r="J63" s="20"/>
      <c r="K63" s="20"/>
      <c r="L63" s="20"/>
      <c r="M63" s="20"/>
      <c r="N63" s="20"/>
      <c r="O63" s="20"/>
      <c r="P63" s="20"/>
    </row>
    <row r="64" spans="1:16">
      <c r="A64" s="20"/>
      <c r="B64" s="108" t="s">
        <v>33</v>
      </c>
      <c r="C64" s="142" t="s">
        <v>258</v>
      </c>
      <c r="D64" s="117"/>
      <c r="E64" s="118"/>
      <c r="F64" s="119"/>
      <c r="G64" s="120">
        <f t="shared" si="4"/>
        <v>0</v>
      </c>
      <c r="H64" s="20"/>
      <c r="I64" s="20"/>
      <c r="J64" s="20"/>
      <c r="K64" s="20"/>
      <c r="L64" s="20"/>
      <c r="M64" s="20"/>
      <c r="N64" s="20"/>
      <c r="O64" s="20"/>
      <c r="P64" s="20"/>
    </row>
    <row r="65" spans="1:16">
      <c r="A65" s="20"/>
      <c r="B65" s="108" t="s">
        <v>35</v>
      </c>
      <c r="C65" s="142" t="s">
        <v>388</v>
      </c>
      <c r="D65" s="117" t="s">
        <v>75</v>
      </c>
      <c r="E65" s="143">
        <v>9</v>
      </c>
      <c r="F65" s="119"/>
      <c r="G65" s="120">
        <f t="shared" si="4"/>
        <v>0</v>
      </c>
      <c r="H65" s="20"/>
      <c r="I65" s="20"/>
      <c r="J65" s="20"/>
      <c r="K65" s="20"/>
      <c r="L65" s="20"/>
      <c r="M65" s="20"/>
      <c r="N65" s="20"/>
      <c r="O65" s="20"/>
      <c r="P65" s="20"/>
    </row>
    <row r="66" spans="1:16">
      <c r="A66" s="20"/>
      <c r="B66" s="108" t="s">
        <v>38</v>
      </c>
      <c r="C66" s="142" t="s">
        <v>262</v>
      </c>
      <c r="D66" s="117" t="s">
        <v>75</v>
      </c>
      <c r="E66" s="143">
        <v>32</v>
      </c>
      <c r="F66" s="119"/>
      <c r="G66" s="120">
        <f t="shared" si="4"/>
        <v>0</v>
      </c>
      <c r="H66" s="20"/>
      <c r="I66" s="20"/>
      <c r="J66" s="20"/>
      <c r="K66" s="20"/>
      <c r="L66" s="20"/>
      <c r="M66" s="20"/>
      <c r="N66" s="20"/>
      <c r="O66" s="20"/>
      <c r="P66" s="20"/>
    </row>
    <row r="67" spans="1:16">
      <c r="A67" s="20"/>
      <c r="B67" s="108" t="s">
        <v>68</v>
      </c>
      <c r="C67" s="142" t="s">
        <v>264</v>
      </c>
      <c r="D67" s="117" t="s">
        <v>8</v>
      </c>
      <c r="E67" s="143">
        <v>10</v>
      </c>
      <c r="F67" s="119"/>
      <c r="G67" s="120">
        <f t="shared" si="4"/>
        <v>0</v>
      </c>
      <c r="H67" s="20"/>
      <c r="I67" s="20"/>
      <c r="J67" s="20"/>
      <c r="K67" s="20"/>
      <c r="L67" s="20"/>
      <c r="M67" s="20"/>
      <c r="N67" s="20"/>
      <c r="O67" s="20"/>
      <c r="P67" s="20"/>
    </row>
    <row r="68" spans="1:16">
      <c r="A68" s="20"/>
      <c r="B68" s="108" t="s">
        <v>104</v>
      </c>
      <c r="C68" s="142" t="s">
        <v>266</v>
      </c>
      <c r="D68" s="117" t="s">
        <v>8</v>
      </c>
      <c r="E68" s="143">
        <v>10</v>
      </c>
      <c r="F68" s="119"/>
      <c r="G68" s="120">
        <f t="shared" si="4"/>
        <v>0</v>
      </c>
      <c r="H68" s="20"/>
      <c r="I68" s="20"/>
      <c r="J68" s="20"/>
      <c r="K68" s="20"/>
      <c r="L68" s="20"/>
      <c r="M68" s="20"/>
      <c r="N68" s="20"/>
      <c r="O68" s="20"/>
      <c r="P68" s="20"/>
    </row>
    <row r="69" spans="1:16">
      <c r="A69" s="20"/>
      <c r="B69" s="108"/>
      <c r="C69" s="142"/>
      <c r="D69" s="117"/>
      <c r="E69" s="143"/>
      <c r="F69" s="119"/>
      <c r="G69" s="120">
        <f t="shared" si="4"/>
        <v>0</v>
      </c>
      <c r="H69" s="20"/>
      <c r="I69" s="20"/>
      <c r="J69" s="20"/>
      <c r="K69" s="20"/>
      <c r="L69" s="20"/>
      <c r="M69" s="20"/>
      <c r="N69" s="20"/>
      <c r="O69" s="20"/>
      <c r="P69" s="20"/>
    </row>
    <row r="70" spans="1:16">
      <c r="A70" s="20"/>
      <c r="B70" s="108"/>
      <c r="C70" s="109" t="s">
        <v>269</v>
      </c>
      <c r="D70" s="117"/>
      <c r="E70" s="143"/>
      <c r="F70" s="119"/>
      <c r="G70" s="120">
        <f t="shared" si="4"/>
        <v>0</v>
      </c>
      <c r="H70" s="20"/>
      <c r="I70" s="20"/>
      <c r="J70" s="20"/>
      <c r="K70" s="20"/>
      <c r="L70" s="20"/>
      <c r="M70" s="20"/>
      <c r="N70" s="20"/>
      <c r="O70" s="20"/>
      <c r="P70" s="20"/>
    </row>
    <row r="71" spans="1:16">
      <c r="A71" s="20"/>
      <c r="B71" s="108"/>
      <c r="C71" s="109" t="s">
        <v>270</v>
      </c>
      <c r="D71" s="117"/>
      <c r="E71" s="143"/>
      <c r="F71" s="119"/>
      <c r="G71" s="120">
        <f t="shared" si="4"/>
        <v>0</v>
      </c>
      <c r="H71" s="20"/>
      <c r="I71" s="20"/>
      <c r="J71" s="20"/>
      <c r="K71" s="20"/>
      <c r="L71" s="20"/>
      <c r="M71" s="20"/>
      <c r="N71" s="20"/>
      <c r="O71" s="20"/>
      <c r="P71" s="20"/>
    </row>
    <row r="72" spans="1:16">
      <c r="A72" s="20"/>
      <c r="B72" s="108" t="s">
        <v>118</v>
      </c>
      <c r="C72" s="142" t="s">
        <v>272</v>
      </c>
      <c r="D72" s="117" t="s">
        <v>8</v>
      </c>
      <c r="E72" s="143">
        <v>21</v>
      </c>
      <c r="F72" s="119"/>
      <c r="G72" s="120">
        <f t="shared" si="4"/>
        <v>0</v>
      </c>
      <c r="H72" s="20"/>
      <c r="I72" s="20"/>
      <c r="J72" s="20"/>
      <c r="K72" s="20"/>
      <c r="L72" s="20"/>
      <c r="M72" s="20"/>
      <c r="N72" s="20"/>
      <c r="O72" s="20"/>
      <c r="P72" s="20"/>
    </row>
    <row r="73" spans="1:16">
      <c r="A73" s="20"/>
      <c r="B73" s="108" t="s">
        <v>120</v>
      </c>
      <c r="C73" s="142" t="s">
        <v>274</v>
      </c>
      <c r="D73" s="117" t="s">
        <v>8</v>
      </c>
      <c r="E73" s="143">
        <v>21</v>
      </c>
      <c r="F73" s="119"/>
      <c r="G73" s="120">
        <f t="shared" si="4"/>
        <v>0</v>
      </c>
      <c r="H73" s="20"/>
      <c r="I73" s="20"/>
      <c r="J73" s="20"/>
      <c r="K73" s="20"/>
      <c r="L73" s="20"/>
      <c r="M73" s="20"/>
      <c r="N73" s="20"/>
      <c r="O73" s="20"/>
      <c r="P73" s="20"/>
    </row>
    <row r="74" spans="1:16">
      <c r="A74" s="20"/>
      <c r="B74" s="108" t="s">
        <v>122</v>
      </c>
      <c r="C74" s="142" t="s">
        <v>389</v>
      </c>
      <c r="D74" s="117" t="s">
        <v>8</v>
      </c>
      <c r="E74" s="143">
        <v>8</v>
      </c>
      <c r="F74" s="119"/>
      <c r="G74" s="120">
        <f t="shared" si="4"/>
        <v>0</v>
      </c>
      <c r="H74" s="20"/>
      <c r="I74" s="20"/>
      <c r="J74" s="20"/>
      <c r="K74" s="20"/>
      <c r="L74" s="20"/>
      <c r="M74" s="20"/>
      <c r="N74" s="20"/>
      <c r="O74" s="20"/>
      <c r="P74" s="20"/>
    </row>
    <row r="75" spans="1:16">
      <c r="A75" s="20"/>
      <c r="B75" s="108" t="s">
        <v>124</v>
      </c>
      <c r="C75" s="142" t="s">
        <v>390</v>
      </c>
      <c r="D75" s="117" t="s">
        <v>8</v>
      </c>
      <c r="E75" s="143">
        <v>2</v>
      </c>
      <c r="F75" s="119"/>
      <c r="G75" s="120">
        <f t="shared" si="4"/>
        <v>0</v>
      </c>
      <c r="H75" s="20"/>
      <c r="I75" s="20"/>
      <c r="J75" s="20"/>
      <c r="K75" s="20"/>
      <c r="L75" s="20"/>
      <c r="M75" s="20"/>
      <c r="N75" s="20"/>
      <c r="O75" s="20"/>
      <c r="P75" s="20"/>
    </row>
    <row r="76" spans="1:16">
      <c r="A76" s="20"/>
      <c r="B76" s="108"/>
      <c r="C76" s="142"/>
      <c r="D76" s="117"/>
      <c r="E76" s="143"/>
      <c r="F76" s="119"/>
      <c r="G76" s="120"/>
      <c r="H76" s="20"/>
      <c r="I76" s="20"/>
      <c r="J76" s="20"/>
      <c r="K76" s="20"/>
      <c r="L76" s="20"/>
      <c r="M76" s="20"/>
      <c r="N76" s="20"/>
      <c r="O76" s="20"/>
      <c r="P76" s="20"/>
    </row>
    <row r="77" spans="1:16">
      <c r="A77" s="20"/>
      <c r="B77" s="108"/>
      <c r="C77" s="142" t="s">
        <v>391</v>
      </c>
      <c r="D77" s="117"/>
      <c r="E77" s="143"/>
      <c r="F77" s="119"/>
      <c r="G77" s="120"/>
      <c r="H77" s="20"/>
      <c r="I77" s="20"/>
      <c r="J77" s="20"/>
      <c r="K77" s="20"/>
      <c r="L77" s="20"/>
      <c r="M77" s="20"/>
      <c r="N77" s="20"/>
      <c r="O77" s="20"/>
      <c r="P77" s="20"/>
    </row>
    <row r="78" spans="1:16" ht="79.5" customHeight="1">
      <c r="A78" s="20"/>
      <c r="B78" s="108"/>
      <c r="C78" s="142" t="s">
        <v>392</v>
      </c>
      <c r="D78" s="117" t="s">
        <v>3</v>
      </c>
      <c r="E78" s="143">
        <v>1</v>
      </c>
      <c r="F78" s="119"/>
      <c r="G78" s="120">
        <f t="shared" si="4"/>
        <v>0</v>
      </c>
      <c r="H78" s="20"/>
      <c r="I78" s="20"/>
      <c r="J78" s="20"/>
      <c r="K78" s="20"/>
      <c r="L78" s="20"/>
      <c r="M78" s="20"/>
      <c r="N78" s="20"/>
      <c r="O78" s="20"/>
      <c r="P78" s="20"/>
    </row>
    <row r="79" spans="1:16">
      <c r="A79" s="20"/>
      <c r="B79" s="108"/>
      <c r="C79" s="142"/>
      <c r="D79" s="117"/>
      <c r="E79" s="143"/>
      <c r="F79" s="119"/>
      <c r="G79" s="120">
        <f t="shared" si="4"/>
        <v>0</v>
      </c>
      <c r="H79" s="20"/>
      <c r="I79" s="20"/>
      <c r="J79" s="20"/>
      <c r="K79" s="20"/>
      <c r="L79" s="20"/>
      <c r="M79" s="20"/>
      <c r="N79" s="20"/>
      <c r="O79" s="20"/>
      <c r="P79" s="20"/>
    </row>
    <row r="80" spans="1:16">
      <c r="A80" s="20"/>
      <c r="B80" s="108"/>
      <c r="C80" s="109" t="s">
        <v>277</v>
      </c>
      <c r="D80" s="117"/>
      <c r="E80" s="143"/>
      <c r="F80" s="119"/>
      <c r="G80" s="120">
        <f t="shared" si="4"/>
        <v>0</v>
      </c>
      <c r="H80" s="20"/>
      <c r="I80" s="20"/>
      <c r="J80" s="20"/>
      <c r="K80" s="20"/>
      <c r="L80" s="20"/>
      <c r="M80" s="20"/>
      <c r="N80" s="20"/>
      <c r="O80" s="20"/>
      <c r="P80" s="20"/>
    </row>
    <row r="81" spans="1:16">
      <c r="A81" s="20"/>
      <c r="B81" s="108"/>
      <c r="C81" s="109" t="s">
        <v>278</v>
      </c>
      <c r="D81" s="117"/>
      <c r="E81" s="143"/>
      <c r="F81" s="119"/>
      <c r="G81" s="120">
        <f t="shared" si="4"/>
        <v>0</v>
      </c>
      <c r="H81" s="20"/>
      <c r="I81" s="20"/>
      <c r="J81" s="20"/>
      <c r="K81" s="20"/>
      <c r="L81" s="20"/>
      <c r="M81" s="20"/>
      <c r="N81" s="20"/>
      <c r="O81" s="20"/>
      <c r="P81" s="20"/>
    </row>
    <row r="82" spans="1:16" ht="28.9">
      <c r="A82" s="20"/>
      <c r="B82" s="108" t="s">
        <v>126</v>
      </c>
      <c r="C82" s="142" t="s">
        <v>280</v>
      </c>
      <c r="D82" s="117" t="s">
        <v>8</v>
      </c>
      <c r="E82" s="143">
        <v>7</v>
      </c>
      <c r="F82" s="119"/>
      <c r="G82" s="120">
        <f t="shared" si="4"/>
        <v>0</v>
      </c>
      <c r="H82" s="20"/>
      <c r="I82" s="20"/>
      <c r="J82" s="20"/>
      <c r="K82" s="20"/>
      <c r="L82" s="20"/>
      <c r="M82" s="20"/>
      <c r="N82" s="20"/>
      <c r="O82" s="20"/>
      <c r="P82" s="20"/>
    </row>
    <row r="83" spans="1:16" ht="28.9">
      <c r="A83" s="20"/>
      <c r="B83" s="108" t="s">
        <v>128</v>
      </c>
      <c r="C83" s="142" t="s">
        <v>282</v>
      </c>
      <c r="D83" s="117" t="s">
        <v>8</v>
      </c>
      <c r="E83" s="143">
        <v>10</v>
      </c>
      <c r="F83" s="119"/>
      <c r="G83" s="120">
        <f t="shared" si="4"/>
        <v>0</v>
      </c>
      <c r="H83" s="20"/>
      <c r="I83" s="20"/>
      <c r="J83" s="20"/>
      <c r="K83" s="20"/>
      <c r="L83" s="20"/>
      <c r="M83" s="20"/>
      <c r="N83" s="20"/>
      <c r="O83" s="20"/>
      <c r="P83" s="20"/>
    </row>
    <row r="84" spans="1:16">
      <c r="A84" s="20"/>
      <c r="B84" s="108"/>
      <c r="C84" s="142"/>
      <c r="D84" s="117"/>
      <c r="E84" s="143"/>
      <c r="F84" s="119"/>
      <c r="G84" s="120">
        <f t="shared" si="4"/>
        <v>0</v>
      </c>
      <c r="H84" s="20"/>
      <c r="I84" s="20"/>
      <c r="J84" s="20"/>
      <c r="K84" s="20"/>
      <c r="L84" s="20"/>
      <c r="M84" s="20"/>
      <c r="N84" s="20"/>
      <c r="O84" s="20"/>
      <c r="P84" s="20"/>
    </row>
    <row r="85" spans="1:16">
      <c r="A85" s="20"/>
      <c r="B85" s="108"/>
      <c r="C85" s="109" t="s">
        <v>283</v>
      </c>
      <c r="D85" s="117"/>
      <c r="E85" s="143"/>
      <c r="F85" s="119"/>
      <c r="G85" s="120">
        <f t="shared" si="4"/>
        <v>0</v>
      </c>
      <c r="H85" s="20"/>
      <c r="I85" s="20"/>
      <c r="J85" s="20"/>
      <c r="K85" s="20"/>
      <c r="L85" s="20"/>
      <c r="M85" s="20"/>
      <c r="N85" s="20"/>
      <c r="O85" s="20"/>
      <c r="P85" s="20"/>
    </row>
    <row r="86" spans="1:16" ht="57.6">
      <c r="A86" s="20"/>
      <c r="B86" s="108" t="s">
        <v>130</v>
      </c>
      <c r="C86" s="142" t="s">
        <v>285</v>
      </c>
      <c r="D86" s="117" t="s">
        <v>286</v>
      </c>
      <c r="E86" s="143">
        <v>1</v>
      </c>
      <c r="F86" s="119" t="s">
        <v>393</v>
      </c>
      <c r="G86" s="120"/>
      <c r="H86" s="20"/>
      <c r="I86" s="20"/>
      <c r="J86" s="20"/>
      <c r="K86" s="20"/>
      <c r="L86" s="20"/>
      <c r="M86" s="20"/>
      <c r="N86" s="20"/>
      <c r="O86" s="20"/>
      <c r="P86" s="20"/>
    </row>
    <row r="87" spans="1:16" ht="45.6" customHeight="1">
      <c r="A87" s="20"/>
      <c r="B87" s="108"/>
      <c r="C87" s="142" t="s">
        <v>287</v>
      </c>
      <c r="D87" s="117" t="s">
        <v>8</v>
      </c>
      <c r="E87" s="143">
        <v>1</v>
      </c>
      <c r="F87" s="119"/>
      <c r="G87" s="120">
        <f t="shared" si="4"/>
        <v>0</v>
      </c>
      <c r="H87" s="20"/>
      <c r="I87" s="20"/>
      <c r="J87" s="20"/>
      <c r="K87" s="20"/>
      <c r="L87" s="20"/>
      <c r="M87" s="20"/>
      <c r="N87" s="20"/>
      <c r="O87" s="20"/>
      <c r="P87" s="20"/>
    </row>
    <row r="88" spans="1:16">
      <c r="A88" s="20"/>
      <c r="B88" s="108"/>
      <c r="C88" s="109"/>
      <c r="D88" s="117"/>
      <c r="E88" s="118"/>
      <c r="F88" s="119"/>
      <c r="G88" s="120">
        <f>F88*E88</f>
        <v>0</v>
      </c>
      <c r="H88" s="20"/>
      <c r="I88" s="20"/>
      <c r="J88" s="20"/>
      <c r="K88" s="20"/>
      <c r="L88" s="20"/>
      <c r="M88" s="20"/>
      <c r="N88" s="20"/>
      <c r="O88" s="20"/>
      <c r="P88" s="20"/>
    </row>
    <row r="89" spans="1:16">
      <c r="A89" s="20"/>
      <c r="B89" s="108"/>
      <c r="C89" s="109" t="s">
        <v>288</v>
      </c>
      <c r="D89" s="117"/>
      <c r="E89" s="118"/>
      <c r="F89" s="119"/>
      <c r="G89" s="120">
        <f>F89*E89</f>
        <v>0</v>
      </c>
      <c r="H89" s="20"/>
      <c r="I89" s="20"/>
      <c r="J89" s="20"/>
      <c r="K89" s="20"/>
      <c r="L89" s="20"/>
      <c r="M89" s="20"/>
      <c r="N89" s="20"/>
      <c r="O89" s="20"/>
      <c r="P89" s="20"/>
    </row>
    <row r="90" spans="1:16" ht="57.6">
      <c r="A90" s="20"/>
      <c r="B90" s="108" t="s">
        <v>132</v>
      </c>
      <c r="C90" s="142" t="s">
        <v>290</v>
      </c>
      <c r="D90" s="117" t="s">
        <v>286</v>
      </c>
      <c r="E90" s="143">
        <v>1</v>
      </c>
      <c r="F90" s="119" t="s">
        <v>393</v>
      </c>
      <c r="G90" s="120"/>
      <c r="H90" s="20"/>
      <c r="I90" s="20"/>
      <c r="J90" s="20"/>
      <c r="K90" s="20"/>
      <c r="L90" s="20"/>
      <c r="M90" s="20"/>
      <c r="N90" s="20"/>
      <c r="O90" s="20"/>
      <c r="P90" s="20"/>
    </row>
    <row r="91" spans="1:16" ht="45.6" customHeight="1">
      <c r="A91" s="20"/>
      <c r="B91" s="108"/>
      <c r="C91" s="142" t="s">
        <v>287</v>
      </c>
      <c r="D91" s="117" t="s">
        <v>8</v>
      </c>
      <c r="E91" s="143">
        <v>4</v>
      </c>
      <c r="F91" s="119"/>
      <c r="G91" s="120">
        <f t="shared" ref="G91:G92" si="5">F91*E91</f>
        <v>0</v>
      </c>
      <c r="H91" s="20"/>
      <c r="I91" s="20"/>
      <c r="J91" s="20"/>
      <c r="K91" s="20"/>
      <c r="L91" s="20"/>
      <c r="M91" s="20"/>
      <c r="N91" s="20"/>
      <c r="O91" s="20"/>
      <c r="P91" s="20"/>
    </row>
    <row r="92" spans="1:16" ht="28.9">
      <c r="A92" s="20"/>
      <c r="B92" s="108" t="s">
        <v>225</v>
      </c>
      <c r="C92" s="142" t="s">
        <v>394</v>
      </c>
      <c r="D92" s="117" t="s">
        <v>3</v>
      </c>
      <c r="E92" s="118">
        <v>1</v>
      </c>
      <c r="F92" s="119"/>
      <c r="G92" s="120">
        <f t="shared" si="5"/>
        <v>0</v>
      </c>
      <c r="H92" s="20"/>
      <c r="I92" s="20"/>
      <c r="J92" s="20"/>
      <c r="K92" s="20"/>
      <c r="L92" s="20"/>
      <c r="M92" s="20"/>
      <c r="N92" s="20"/>
      <c r="O92" s="20"/>
      <c r="P92" s="20"/>
    </row>
    <row r="93" spans="1:16">
      <c r="A93" s="20"/>
      <c r="B93" s="108"/>
      <c r="C93" s="142"/>
      <c r="D93" s="117"/>
      <c r="E93" s="118"/>
      <c r="F93" s="119"/>
      <c r="G93" s="120"/>
      <c r="H93" s="20"/>
      <c r="I93" s="20"/>
      <c r="J93" s="20"/>
      <c r="K93" s="20"/>
      <c r="L93" s="20"/>
      <c r="M93" s="20"/>
      <c r="N93" s="20"/>
      <c r="O93" s="20"/>
      <c r="P93" s="20"/>
    </row>
    <row r="94" spans="1:16">
      <c r="A94" s="20"/>
      <c r="B94" s="78"/>
      <c r="C94" s="79" t="s">
        <v>291</v>
      </c>
      <c r="D94" s="78"/>
      <c r="E94" s="80"/>
      <c r="F94" s="81"/>
      <c r="G94" s="81">
        <f>SUM(G49:G93)</f>
        <v>0</v>
      </c>
      <c r="H94" s="20"/>
      <c r="I94" s="20"/>
      <c r="J94" s="20"/>
      <c r="K94" s="20"/>
      <c r="L94" s="20"/>
      <c r="M94" s="20"/>
      <c r="N94" s="20"/>
      <c r="O94" s="20"/>
      <c r="P94" s="20"/>
    </row>
    <row r="95" spans="1:16">
      <c r="A95" s="20"/>
      <c r="B95" s="108"/>
      <c r="C95" s="142"/>
      <c r="D95" s="117"/>
      <c r="E95" s="118"/>
      <c r="F95" s="119"/>
      <c r="G95" s="120"/>
      <c r="H95" s="20"/>
      <c r="I95" s="20"/>
      <c r="J95" s="20"/>
      <c r="K95" s="20"/>
      <c r="L95" s="20"/>
      <c r="M95" s="20"/>
      <c r="N95" s="20"/>
      <c r="O95" s="20"/>
      <c r="P95" s="20"/>
    </row>
    <row r="96" spans="1:16">
      <c r="A96" s="21"/>
      <c r="B96" s="137">
        <v>3</v>
      </c>
      <c r="C96" s="138" t="s">
        <v>395</v>
      </c>
      <c r="D96" s="139"/>
      <c r="E96" s="152"/>
      <c r="F96" s="119"/>
      <c r="G96" s="120">
        <f>F96*E96</f>
        <v>0</v>
      </c>
      <c r="H96" s="21"/>
      <c r="I96" s="21"/>
      <c r="J96" s="21"/>
      <c r="K96" s="21"/>
      <c r="L96" s="21"/>
      <c r="M96" s="21"/>
      <c r="N96" s="21"/>
      <c r="O96" s="21">
        <v>0.7</v>
      </c>
      <c r="P96" s="22">
        <f>O96*E96</f>
        <v>0</v>
      </c>
    </row>
    <row r="97" spans="1:16" ht="206.25" customHeight="1">
      <c r="A97" s="20"/>
      <c r="B97" s="108" t="s">
        <v>25</v>
      </c>
      <c r="C97" s="142" t="s">
        <v>396</v>
      </c>
      <c r="D97" s="117" t="s">
        <v>46</v>
      </c>
      <c r="E97" s="153">
        <v>3.7</v>
      </c>
      <c r="F97" s="119"/>
      <c r="G97" s="120">
        <f>F97*E97</f>
        <v>0</v>
      </c>
      <c r="H97" s="20"/>
      <c r="I97" s="20"/>
      <c r="J97" s="20"/>
      <c r="K97" s="20"/>
      <c r="L97" s="20"/>
      <c r="M97" s="20"/>
      <c r="N97" s="20"/>
      <c r="O97" s="21">
        <v>0.7</v>
      </c>
      <c r="P97" s="22"/>
    </row>
    <row r="98" spans="1:16">
      <c r="A98" s="20"/>
      <c r="B98" s="108"/>
      <c r="C98" s="142"/>
      <c r="D98" s="117"/>
      <c r="E98" s="153"/>
      <c r="F98" s="119"/>
      <c r="G98" s="120">
        <f>F98*E98</f>
        <v>0</v>
      </c>
      <c r="H98" s="20"/>
      <c r="I98" s="20"/>
      <c r="J98" s="20"/>
      <c r="K98" s="20"/>
      <c r="L98" s="20"/>
      <c r="M98" s="20"/>
      <c r="N98" s="20"/>
      <c r="O98" s="21">
        <v>0.7</v>
      </c>
      <c r="P98" s="22">
        <f>O98*E98</f>
        <v>0</v>
      </c>
    </row>
    <row r="99" spans="1:16">
      <c r="A99" s="20"/>
      <c r="B99" s="89"/>
      <c r="C99" s="90" t="s">
        <v>176</v>
      </c>
      <c r="D99" s="89"/>
      <c r="E99" s="91"/>
      <c r="F99" s="92"/>
      <c r="G99" s="92">
        <f>SUM(G97:G98)</f>
        <v>0</v>
      </c>
      <c r="H99" s="20"/>
      <c r="I99" s="20"/>
      <c r="J99" s="20"/>
      <c r="K99" s="20"/>
      <c r="L99" s="20"/>
      <c r="M99" s="20"/>
      <c r="N99" s="20"/>
      <c r="O99" s="21"/>
      <c r="P99" s="22"/>
    </row>
    <row r="100" spans="1:16">
      <c r="A100" s="20"/>
      <c r="B100" s="108"/>
      <c r="C100" s="142"/>
      <c r="D100" s="117"/>
      <c r="E100" s="153"/>
      <c r="F100" s="119"/>
      <c r="G100" s="120"/>
      <c r="H100" s="20"/>
      <c r="I100" s="20"/>
      <c r="J100" s="20"/>
      <c r="K100" s="20"/>
      <c r="L100" s="20"/>
      <c r="M100" s="20"/>
      <c r="N100" s="20"/>
      <c r="O100" s="21"/>
      <c r="P100" s="22"/>
    </row>
    <row r="101" spans="1:16">
      <c r="A101" s="20"/>
      <c r="B101" s="108"/>
      <c r="C101" s="109" t="s">
        <v>292</v>
      </c>
      <c r="D101" s="117"/>
      <c r="E101" s="153"/>
      <c r="F101" s="119"/>
      <c r="G101" s="120"/>
      <c r="H101" s="20"/>
      <c r="I101" s="20"/>
      <c r="J101" s="20"/>
      <c r="K101" s="20"/>
      <c r="L101" s="20"/>
      <c r="M101" s="20"/>
      <c r="N101" s="20"/>
      <c r="O101" s="21"/>
      <c r="P101" s="22"/>
    </row>
    <row r="102" spans="1:16">
      <c r="A102" s="20"/>
      <c r="B102" s="108"/>
      <c r="C102" s="142"/>
      <c r="D102" s="117"/>
      <c r="E102" s="153"/>
      <c r="F102" s="119"/>
      <c r="G102" s="120"/>
      <c r="H102" s="20"/>
      <c r="I102" s="20"/>
      <c r="J102" s="20"/>
      <c r="K102" s="20"/>
      <c r="L102" s="20"/>
      <c r="M102" s="20"/>
      <c r="N102" s="20"/>
      <c r="O102" s="21"/>
      <c r="P102" s="22"/>
    </row>
    <row r="103" spans="1:16">
      <c r="A103" s="20"/>
      <c r="B103" s="108"/>
      <c r="C103" s="142" t="s">
        <v>167</v>
      </c>
      <c r="D103" s="117"/>
      <c r="E103" s="153"/>
      <c r="F103" s="119"/>
      <c r="G103" s="120">
        <f>G12</f>
        <v>0</v>
      </c>
      <c r="H103" s="20"/>
      <c r="I103" s="20"/>
      <c r="J103" s="20"/>
      <c r="K103" s="20"/>
      <c r="L103" s="20"/>
      <c r="M103" s="20"/>
      <c r="N103" s="20"/>
      <c r="O103" s="21"/>
      <c r="P103" s="22"/>
    </row>
    <row r="104" spans="1:16">
      <c r="A104" s="20"/>
      <c r="B104" s="108"/>
      <c r="C104" s="142"/>
      <c r="D104" s="117"/>
      <c r="E104" s="153"/>
      <c r="F104" s="119"/>
      <c r="G104" s="120"/>
      <c r="H104" s="20"/>
      <c r="I104" s="20"/>
      <c r="J104" s="20"/>
      <c r="K104" s="20"/>
      <c r="L104" s="20"/>
      <c r="M104" s="20"/>
      <c r="N104" s="20"/>
      <c r="O104" s="21"/>
      <c r="P104" s="22"/>
    </row>
    <row r="105" spans="1:16">
      <c r="A105" s="20"/>
      <c r="B105" s="108"/>
      <c r="C105" s="142" t="s">
        <v>397</v>
      </c>
      <c r="D105" s="117"/>
      <c r="E105" s="153"/>
      <c r="F105" s="119"/>
      <c r="G105" s="120">
        <f>G99</f>
        <v>0</v>
      </c>
      <c r="H105" s="20"/>
      <c r="I105" s="20"/>
      <c r="J105" s="20"/>
      <c r="K105" s="20"/>
      <c r="L105" s="20"/>
      <c r="M105" s="20"/>
      <c r="N105" s="20"/>
      <c r="O105" s="21"/>
      <c r="P105" s="22"/>
    </row>
    <row r="106" spans="1:16">
      <c r="A106" s="20"/>
      <c r="B106" s="108"/>
      <c r="C106" s="142"/>
      <c r="D106" s="117"/>
      <c r="E106" s="153"/>
      <c r="F106" s="119"/>
      <c r="G106" s="120"/>
      <c r="H106" s="20"/>
      <c r="I106" s="20"/>
      <c r="J106" s="20"/>
      <c r="K106" s="20"/>
      <c r="L106" s="20"/>
      <c r="M106" s="20"/>
      <c r="N106" s="20"/>
      <c r="O106" s="21"/>
      <c r="P106" s="22"/>
    </row>
    <row r="107" spans="1:16">
      <c r="A107" s="20"/>
      <c r="B107" s="108"/>
      <c r="C107" s="142" t="s">
        <v>186</v>
      </c>
      <c r="D107" s="117"/>
      <c r="E107" s="153"/>
      <c r="F107" s="119"/>
      <c r="G107" s="120">
        <f>G26</f>
        <v>0</v>
      </c>
      <c r="H107" s="20"/>
      <c r="I107" s="20"/>
      <c r="J107" s="20"/>
      <c r="K107" s="20"/>
      <c r="L107" s="20"/>
      <c r="M107" s="20"/>
      <c r="N107" s="20"/>
      <c r="O107" s="21"/>
      <c r="P107" s="22"/>
    </row>
    <row r="108" spans="1:16">
      <c r="A108" s="20"/>
      <c r="B108" s="108"/>
      <c r="C108" s="142"/>
      <c r="D108" s="117"/>
      <c r="E108" s="153"/>
      <c r="F108" s="119"/>
      <c r="G108" s="120"/>
      <c r="H108" s="20"/>
      <c r="I108" s="20"/>
      <c r="J108" s="20"/>
      <c r="K108" s="20"/>
      <c r="L108" s="20"/>
      <c r="M108" s="20"/>
      <c r="N108" s="20"/>
      <c r="O108" s="21"/>
      <c r="P108" s="22"/>
    </row>
    <row r="109" spans="1:16">
      <c r="A109" s="20"/>
      <c r="B109" s="108"/>
      <c r="C109" s="142" t="s">
        <v>189</v>
      </c>
      <c r="D109" s="117"/>
      <c r="E109" s="153"/>
      <c r="F109" s="119"/>
      <c r="G109" s="120">
        <f>G31</f>
        <v>0</v>
      </c>
      <c r="H109" s="20"/>
      <c r="I109" s="20"/>
      <c r="J109" s="20"/>
      <c r="K109" s="20"/>
      <c r="L109" s="20"/>
      <c r="M109" s="20"/>
      <c r="N109" s="20"/>
      <c r="O109" s="21"/>
      <c r="P109" s="22"/>
    </row>
    <row r="110" spans="1:16">
      <c r="A110" s="20"/>
      <c r="B110" s="108"/>
      <c r="C110" s="142"/>
      <c r="D110" s="117"/>
      <c r="E110" s="153"/>
      <c r="F110" s="119"/>
      <c r="G110" s="120"/>
      <c r="H110" s="20"/>
      <c r="I110" s="20"/>
      <c r="J110" s="20"/>
      <c r="K110" s="20"/>
      <c r="L110" s="20"/>
      <c r="M110" s="20"/>
      <c r="N110" s="20"/>
      <c r="O110" s="21"/>
      <c r="P110" s="22"/>
    </row>
    <row r="111" spans="1:16">
      <c r="A111" s="20"/>
      <c r="B111" s="108"/>
      <c r="C111" s="142" t="s">
        <v>203</v>
      </c>
      <c r="D111" s="117"/>
      <c r="E111" s="153"/>
      <c r="F111" s="119"/>
      <c r="G111" s="120">
        <f>G45</f>
        <v>0</v>
      </c>
      <c r="H111" s="20"/>
      <c r="I111" s="20"/>
      <c r="J111" s="20"/>
      <c r="K111" s="20"/>
      <c r="L111" s="20"/>
      <c r="M111" s="20"/>
      <c r="N111" s="20"/>
      <c r="O111" s="21"/>
      <c r="P111" s="22"/>
    </row>
    <row r="112" spans="1:16">
      <c r="A112" s="20"/>
      <c r="B112" s="108"/>
      <c r="C112" s="142"/>
      <c r="D112" s="117"/>
      <c r="E112" s="153"/>
      <c r="F112" s="119"/>
      <c r="G112" s="120"/>
      <c r="H112" s="20"/>
      <c r="I112" s="20"/>
      <c r="J112" s="20"/>
      <c r="K112" s="20"/>
      <c r="L112" s="20"/>
      <c r="M112" s="20"/>
      <c r="N112" s="20"/>
      <c r="O112" s="21"/>
      <c r="P112" s="22"/>
    </row>
    <row r="113" spans="1:16">
      <c r="A113" s="20"/>
      <c r="B113" s="108"/>
      <c r="C113" s="142" t="str">
        <f>C94</f>
        <v>TOTAL PLUMBING AND  SANITARY ISTALLATION</v>
      </c>
      <c r="D113" s="117"/>
      <c r="E113" s="153"/>
      <c r="F113" s="119"/>
      <c r="G113" s="120">
        <f>G94</f>
        <v>0</v>
      </c>
      <c r="H113" s="20"/>
      <c r="I113" s="20"/>
      <c r="J113" s="20"/>
      <c r="K113" s="20"/>
      <c r="L113" s="20"/>
      <c r="M113" s="20"/>
      <c r="N113" s="20"/>
      <c r="O113" s="21"/>
      <c r="P113" s="22"/>
    </row>
    <row r="114" spans="1:16">
      <c r="A114" s="20"/>
      <c r="B114" s="108"/>
      <c r="C114" s="109"/>
      <c r="D114" s="117"/>
      <c r="E114" s="118"/>
      <c r="F114" s="119"/>
      <c r="G114" s="120"/>
      <c r="H114" s="20"/>
      <c r="I114" s="20"/>
      <c r="J114" s="20"/>
      <c r="K114" s="20"/>
      <c r="L114" s="20"/>
      <c r="M114" s="20"/>
      <c r="N114" s="20"/>
      <c r="O114" s="20"/>
      <c r="P114" s="20"/>
    </row>
    <row r="115" spans="1:16">
      <c r="A115" s="20"/>
      <c r="B115" s="154"/>
      <c r="C115" s="155" t="s">
        <v>293</v>
      </c>
      <c r="D115" s="156"/>
      <c r="E115" s="157"/>
      <c r="F115" s="158"/>
      <c r="G115" s="159">
        <f>SUM(G103:G114)</f>
        <v>0</v>
      </c>
      <c r="H115" s="20"/>
      <c r="I115" s="20"/>
      <c r="J115" s="20"/>
      <c r="K115" s="20"/>
      <c r="L115" s="20"/>
      <c r="M115" s="20"/>
      <c r="N115" s="20"/>
      <c r="O115" s="20"/>
      <c r="P115" s="20"/>
    </row>
    <row r="116" spans="1:16">
      <c r="A116" s="20"/>
      <c r="B116" s="108"/>
      <c r="C116" s="109"/>
      <c r="D116" s="160"/>
      <c r="E116" s="118"/>
      <c r="F116" s="119"/>
      <c r="G116" s="120"/>
      <c r="H116" s="20"/>
      <c r="I116" s="20"/>
      <c r="J116" s="20"/>
      <c r="K116" s="20"/>
      <c r="L116" s="20"/>
      <c r="M116" s="20"/>
      <c r="N116" s="20"/>
      <c r="O116" s="20"/>
      <c r="P116" s="20"/>
    </row>
    <row r="117" spans="1:16">
      <c r="A117" s="12"/>
      <c r="B117" s="364"/>
      <c r="C117" s="365"/>
      <c r="D117" s="364"/>
      <c r="E117" s="366"/>
      <c r="F117" s="367">
        <v>0</v>
      </c>
      <c r="G117" s="368">
        <f t="shared" ref="G117:G136" si="6">F117*E117</f>
        <v>0</v>
      </c>
      <c r="H117" s="12"/>
      <c r="I117" s="12"/>
      <c r="J117" s="12"/>
      <c r="K117" s="12"/>
      <c r="L117" s="12"/>
      <c r="M117" s="12"/>
      <c r="N117" s="12"/>
      <c r="O117" s="12"/>
      <c r="P117" s="12"/>
    </row>
    <row r="118" spans="1:16">
      <c r="A118" s="12"/>
      <c r="B118" s="369"/>
      <c r="C118" s="365" t="s">
        <v>398</v>
      </c>
      <c r="D118" s="369"/>
      <c r="E118" s="370"/>
      <c r="F118" s="371">
        <v>0</v>
      </c>
      <c r="G118" s="372">
        <f t="shared" si="6"/>
        <v>0</v>
      </c>
      <c r="H118" s="12"/>
      <c r="I118" s="12"/>
      <c r="J118" s="12"/>
      <c r="K118" s="12"/>
      <c r="L118" s="12"/>
      <c r="M118" s="12"/>
      <c r="N118" s="12"/>
      <c r="O118" s="12"/>
      <c r="P118" s="12"/>
    </row>
    <row r="119" spans="1:16" s="27" customFormat="1">
      <c r="B119" s="373" t="s">
        <v>25</v>
      </c>
      <c r="C119" s="374" t="s">
        <v>296</v>
      </c>
      <c r="D119" s="375" t="s">
        <v>46</v>
      </c>
      <c r="E119" s="376">
        <v>13</v>
      </c>
      <c r="F119" s="377"/>
      <c r="G119" s="378">
        <f t="shared" ref="G119:G135" si="7">F119*E119</f>
        <v>0</v>
      </c>
    </row>
    <row r="120" spans="1:16" s="27" customFormat="1" ht="43.5" customHeight="1">
      <c r="B120" s="246" t="s">
        <v>27</v>
      </c>
      <c r="C120" s="131" t="s">
        <v>297</v>
      </c>
      <c r="D120" s="246" t="s">
        <v>46</v>
      </c>
      <c r="E120" s="343">
        <f>2*2*0.4*6</f>
        <v>9.6000000000000014</v>
      </c>
      <c r="F120" s="130"/>
      <c r="G120" s="378">
        <f>F120*E120</f>
        <v>0</v>
      </c>
      <c r="H120" s="428"/>
    </row>
    <row r="121" spans="1:16" s="27" customFormat="1" ht="27.6">
      <c r="B121" s="373" t="s">
        <v>29</v>
      </c>
      <c r="C121" s="374" t="s">
        <v>399</v>
      </c>
      <c r="D121" s="375" t="s">
        <v>46</v>
      </c>
      <c r="E121" s="376">
        <v>7</v>
      </c>
      <c r="F121" s="377"/>
      <c r="G121" s="378">
        <f t="shared" si="7"/>
        <v>0</v>
      </c>
    </row>
    <row r="122" spans="1:16" s="27" customFormat="1" ht="27.6">
      <c r="B122" s="373" t="s">
        <v>31</v>
      </c>
      <c r="C122" s="374" t="s">
        <v>299</v>
      </c>
      <c r="D122" s="375" t="s">
        <v>48</v>
      </c>
      <c r="E122" s="376">
        <v>46</v>
      </c>
      <c r="F122" s="377"/>
      <c r="G122" s="378">
        <f t="shared" si="7"/>
        <v>0</v>
      </c>
    </row>
    <row r="123" spans="1:16" s="27" customFormat="1">
      <c r="B123" s="373" t="s">
        <v>33</v>
      </c>
      <c r="C123" s="374" t="s">
        <v>300</v>
      </c>
      <c r="D123" s="375" t="s">
        <v>46</v>
      </c>
      <c r="E123" s="376">
        <f>28*0.4</f>
        <v>11.200000000000001</v>
      </c>
      <c r="F123" s="377"/>
      <c r="G123" s="378">
        <f t="shared" si="7"/>
        <v>0</v>
      </c>
    </row>
    <row r="124" spans="1:16" s="27" customFormat="1">
      <c r="B124" s="373" t="s">
        <v>35</v>
      </c>
      <c r="C124" s="374" t="s">
        <v>400</v>
      </c>
      <c r="D124" s="375" t="s">
        <v>48</v>
      </c>
      <c r="E124" s="376">
        <v>28</v>
      </c>
      <c r="F124" s="377"/>
      <c r="G124" s="378">
        <f t="shared" si="7"/>
        <v>0</v>
      </c>
    </row>
    <row r="125" spans="1:16" s="27" customFormat="1">
      <c r="B125" s="373" t="s">
        <v>38</v>
      </c>
      <c r="C125" s="374" t="s">
        <v>302</v>
      </c>
      <c r="D125" s="375" t="s">
        <v>48</v>
      </c>
      <c r="E125" s="376">
        <v>120</v>
      </c>
      <c r="F125" s="377"/>
      <c r="G125" s="378">
        <f t="shared" si="7"/>
        <v>0</v>
      </c>
    </row>
    <row r="126" spans="1:16" s="27" customFormat="1" ht="36" customHeight="1">
      <c r="B126" s="373" t="s">
        <v>68</v>
      </c>
      <c r="C126" s="374" t="s">
        <v>401</v>
      </c>
      <c r="D126" s="375" t="s">
        <v>48</v>
      </c>
      <c r="E126" s="376">
        <v>28</v>
      </c>
      <c r="F126" s="377"/>
      <c r="G126" s="378">
        <f t="shared" si="7"/>
        <v>0</v>
      </c>
    </row>
    <row r="127" spans="1:16" s="27" customFormat="1" ht="57.6">
      <c r="B127" s="373" t="s">
        <v>86</v>
      </c>
      <c r="C127" s="83" t="s">
        <v>304</v>
      </c>
      <c r="D127" s="375" t="s">
        <v>46</v>
      </c>
      <c r="E127" s="376">
        <v>4</v>
      </c>
      <c r="F127" s="377"/>
      <c r="G127" s="378">
        <f t="shared" si="7"/>
        <v>0</v>
      </c>
    </row>
    <row r="128" spans="1:16" s="27" customFormat="1" ht="86.45">
      <c r="B128" s="373" t="s">
        <v>104</v>
      </c>
      <c r="C128" s="131" t="s">
        <v>305</v>
      </c>
      <c r="D128" s="375" t="s">
        <v>46</v>
      </c>
      <c r="E128" s="376">
        <v>4.2</v>
      </c>
      <c r="F128" s="377"/>
      <c r="G128" s="378">
        <f t="shared" si="7"/>
        <v>0</v>
      </c>
    </row>
    <row r="129" spans="1:16" s="27" customFormat="1">
      <c r="B129" s="373" t="s">
        <v>118</v>
      </c>
      <c r="C129" s="374" t="s">
        <v>306</v>
      </c>
      <c r="D129" s="375" t="s">
        <v>48</v>
      </c>
      <c r="E129" s="376">
        <v>35</v>
      </c>
      <c r="F129" s="377"/>
      <c r="G129" s="378">
        <f t="shared" si="7"/>
        <v>0</v>
      </c>
    </row>
    <row r="130" spans="1:16" s="27" customFormat="1">
      <c r="B130" s="373" t="s">
        <v>120</v>
      </c>
      <c r="C130" s="374" t="s">
        <v>307</v>
      </c>
      <c r="D130" s="375" t="s">
        <v>48</v>
      </c>
      <c r="E130" s="376">
        <v>35</v>
      </c>
      <c r="F130" s="377"/>
      <c r="G130" s="378">
        <f t="shared" si="7"/>
        <v>0</v>
      </c>
    </row>
    <row r="131" spans="1:16" s="27" customFormat="1" ht="27.6">
      <c r="B131" s="373" t="s">
        <v>122</v>
      </c>
      <c r="C131" s="374" t="s">
        <v>402</v>
      </c>
      <c r="D131" s="375" t="s">
        <v>8</v>
      </c>
      <c r="E131" s="376">
        <v>1</v>
      </c>
      <c r="F131" s="377"/>
      <c r="G131" s="378">
        <f t="shared" si="7"/>
        <v>0</v>
      </c>
    </row>
    <row r="132" spans="1:16" s="27" customFormat="1" ht="27.6">
      <c r="B132" s="373" t="s">
        <v>124</v>
      </c>
      <c r="C132" s="374" t="s">
        <v>403</v>
      </c>
      <c r="D132" s="375" t="s">
        <v>75</v>
      </c>
      <c r="E132" s="376">
        <v>21</v>
      </c>
      <c r="F132" s="377"/>
      <c r="G132" s="378">
        <f t="shared" si="7"/>
        <v>0</v>
      </c>
    </row>
    <row r="133" spans="1:16" s="27" customFormat="1" ht="27.6">
      <c r="B133" s="373" t="s">
        <v>219</v>
      </c>
      <c r="C133" s="374" t="s">
        <v>404</v>
      </c>
      <c r="D133" s="375" t="s">
        <v>75</v>
      </c>
      <c r="E133" s="376">
        <v>48</v>
      </c>
      <c r="F133" s="377"/>
      <c r="G133" s="378">
        <f t="shared" si="7"/>
        <v>0</v>
      </c>
    </row>
    <row r="134" spans="1:16" s="27" customFormat="1" ht="41.45">
      <c r="B134" s="373" t="s">
        <v>126</v>
      </c>
      <c r="C134" s="374" t="s">
        <v>405</v>
      </c>
      <c r="D134" s="375" t="s">
        <v>75</v>
      </c>
      <c r="E134" s="376">
        <v>5</v>
      </c>
      <c r="F134" s="377"/>
      <c r="G134" s="378">
        <f t="shared" si="7"/>
        <v>0</v>
      </c>
    </row>
    <row r="135" spans="1:16" s="27" customFormat="1">
      <c r="B135" s="373" t="s">
        <v>128</v>
      </c>
      <c r="C135" s="374" t="s">
        <v>406</v>
      </c>
      <c r="D135" s="375" t="s">
        <v>8</v>
      </c>
      <c r="E135" s="376">
        <v>2</v>
      </c>
      <c r="F135" s="377"/>
      <c r="G135" s="378">
        <f t="shared" si="7"/>
        <v>0</v>
      </c>
    </row>
    <row r="136" spans="1:16">
      <c r="A136" s="12"/>
      <c r="B136" s="369"/>
      <c r="C136" s="379"/>
      <c r="D136" s="369"/>
      <c r="E136" s="370"/>
      <c r="F136" s="371">
        <v>0</v>
      </c>
      <c r="G136" s="372">
        <f t="shared" si="6"/>
        <v>0</v>
      </c>
      <c r="H136" s="12"/>
      <c r="I136" s="12"/>
      <c r="J136" s="12"/>
      <c r="K136" s="12"/>
      <c r="L136" s="12"/>
      <c r="M136" s="12"/>
      <c r="N136" s="12"/>
      <c r="O136" s="12"/>
      <c r="P136" s="12"/>
    </row>
    <row r="137" spans="1:16">
      <c r="A137" s="20"/>
      <c r="B137" s="380"/>
      <c r="C137" s="381" t="s">
        <v>313</v>
      </c>
      <c r="D137" s="380"/>
      <c r="E137" s="382"/>
      <c r="F137" s="383"/>
      <c r="G137" s="384">
        <f>SUM(G119:G136)</f>
        <v>0</v>
      </c>
      <c r="H137" s="20"/>
      <c r="I137" s="20"/>
      <c r="J137" s="20"/>
      <c r="K137" s="20"/>
      <c r="L137" s="20"/>
      <c r="M137" s="20"/>
      <c r="N137" s="20"/>
      <c r="O137" s="20"/>
      <c r="P137" s="20"/>
    </row>
    <row r="138" spans="1:16">
      <c r="A138" s="16"/>
      <c r="B138" s="385"/>
      <c r="C138" s="379"/>
      <c r="D138" s="385"/>
      <c r="E138" s="386"/>
      <c r="F138" s="371">
        <v>0</v>
      </c>
      <c r="G138" s="372">
        <f>F138*E138</f>
        <v>0</v>
      </c>
      <c r="H138" s="16"/>
      <c r="I138" s="16"/>
      <c r="J138" s="16"/>
      <c r="K138" s="16"/>
      <c r="L138" s="16"/>
      <c r="M138" s="16"/>
      <c r="N138" s="16"/>
      <c r="O138" s="16"/>
      <c r="P138" s="16"/>
    </row>
    <row r="139" spans="1:16" ht="14.65" customHeight="1">
      <c r="A139" s="16"/>
      <c r="B139" s="387"/>
      <c r="C139" s="388" t="s">
        <v>407</v>
      </c>
      <c r="D139" s="389"/>
      <c r="E139" s="390"/>
      <c r="F139" s="389"/>
      <c r="G139" s="391"/>
      <c r="H139" s="16"/>
      <c r="I139" s="16"/>
      <c r="J139" s="16"/>
      <c r="K139" s="16"/>
      <c r="L139" s="16"/>
      <c r="M139" s="16"/>
      <c r="N139" s="16"/>
      <c r="O139" s="16"/>
      <c r="P139" s="16"/>
    </row>
    <row r="140" spans="1:16" s="27" customFormat="1">
      <c r="B140" s="373" t="s">
        <v>25</v>
      </c>
      <c r="C140" s="374" t="s">
        <v>315</v>
      </c>
      <c r="D140" s="375" t="s">
        <v>46</v>
      </c>
      <c r="E140" s="376">
        <v>2.5</v>
      </c>
      <c r="F140" s="377"/>
      <c r="G140" s="378">
        <f t="shared" ref="G140:G145" si="8">F140*E140</f>
        <v>0</v>
      </c>
    </row>
    <row r="141" spans="1:16" s="27" customFormat="1">
      <c r="B141" s="373" t="s">
        <v>27</v>
      </c>
      <c r="C141" s="374" t="s">
        <v>408</v>
      </c>
      <c r="D141" s="375" t="s">
        <v>46</v>
      </c>
      <c r="E141" s="376">
        <f>(1.5+1.4)*2*0.5*0.7</f>
        <v>2.0299999999999998</v>
      </c>
      <c r="F141" s="377"/>
      <c r="G141" s="378">
        <f t="shared" si="8"/>
        <v>0</v>
      </c>
    </row>
    <row r="142" spans="1:16" s="27" customFormat="1" ht="189.6" customHeight="1">
      <c r="B142" s="373" t="s">
        <v>29</v>
      </c>
      <c r="C142" s="403" t="s">
        <v>317</v>
      </c>
      <c r="D142" s="375" t="s">
        <v>48</v>
      </c>
      <c r="E142" s="376">
        <v>9.1519999999999992</v>
      </c>
      <c r="F142" s="377"/>
      <c r="G142" s="378">
        <f t="shared" si="8"/>
        <v>0</v>
      </c>
    </row>
    <row r="143" spans="1:16" s="27" customFormat="1" ht="27.6">
      <c r="B143" s="373" t="s">
        <v>31</v>
      </c>
      <c r="C143" s="374" t="s">
        <v>409</v>
      </c>
      <c r="D143" s="375" t="s">
        <v>46</v>
      </c>
      <c r="E143" s="376">
        <v>0.254</v>
      </c>
      <c r="F143" s="377"/>
      <c r="G143" s="378">
        <f t="shared" si="8"/>
        <v>0</v>
      </c>
    </row>
    <row r="144" spans="1:16" s="27" customFormat="1">
      <c r="B144" s="373" t="s">
        <v>33</v>
      </c>
      <c r="C144" s="374" t="s">
        <v>410</v>
      </c>
      <c r="D144" s="375" t="s">
        <v>63</v>
      </c>
      <c r="E144" s="376">
        <v>55</v>
      </c>
      <c r="F144" s="377"/>
      <c r="G144" s="378">
        <f t="shared" si="8"/>
        <v>0</v>
      </c>
    </row>
    <row r="145" spans="1:16" s="27" customFormat="1" ht="100.9">
      <c r="B145" s="373" t="s">
        <v>35</v>
      </c>
      <c r="C145" s="83" t="s">
        <v>321</v>
      </c>
      <c r="D145" s="375" t="s">
        <v>48</v>
      </c>
      <c r="E145" s="376">
        <v>6</v>
      </c>
      <c r="F145" s="377"/>
      <c r="G145" s="378">
        <f t="shared" si="8"/>
        <v>0</v>
      </c>
    </row>
    <row r="146" spans="1:16" s="27" customFormat="1">
      <c r="B146" s="126"/>
      <c r="C146" s="131"/>
      <c r="D146" s="246"/>
      <c r="E146" s="128"/>
      <c r="F146" s="129"/>
      <c r="G146" s="130"/>
    </row>
    <row r="147" spans="1:16" s="27" customFormat="1">
      <c r="B147" s="126"/>
      <c r="C147" s="131" t="s">
        <v>190</v>
      </c>
      <c r="D147" s="246"/>
      <c r="E147" s="128"/>
      <c r="F147" s="129"/>
      <c r="G147" s="130"/>
    </row>
    <row r="148" spans="1:16" s="27" customFormat="1" ht="28.9">
      <c r="B148" s="126" t="s">
        <v>38</v>
      </c>
      <c r="C148" s="131" t="s">
        <v>411</v>
      </c>
      <c r="D148" s="246" t="s">
        <v>48</v>
      </c>
      <c r="E148" s="128">
        <v>19.5</v>
      </c>
      <c r="F148" s="129"/>
      <c r="G148" s="130">
        <f t="shared" ref="G148:G155" si="9">F148*E148</f>
        <v>0</v>
      </c>
    </row>
    <row r="149" spans="1:16" s="27" customFormat="1" ht="115.15">
      <c r="B149" s="126" t="s">
        <v>68</v>
      </c>
      <c r="C149" s="83" t="s">
        <v>323</v>
      </c>
      <c r="D149" s="246" t="s">
        <v>8</v>
      </c>
      <c r="E149" s="128">
        <v>1</v>
      </c>
      <c r="F149" s="129"/>
      <c r="G149" s="130">
        <f t="shared" si="9"/>
        <v>0</v>
      </c>
    </row>
    <row r="150" spans="1:16" s="27" customFormat="1" ht="43.15">
      <c r="B150" s="126" t="s">
        <v>86</v>
      </c>
      <c r="C150" s="131" t="s">
        <v>324</v>
      </c>
      <c r="D150" s="246" t="s">
        <v>8</v>
      </c>
      <c r="E150" s="128">
        <v>1</v>
      </c>
      <c r="F150" s="129"/>
      <c r="G150" s="130">
        <f t="shared" si="9"/>
        <v>0</v>
      </c>
    </row>
    <row r="151" spans="1:16" s="27" customFormat="1" ht="28.9">
      <c r="B151" s="126" t="s">
        <v>68</v>
      </c>
      <c r="C151" s="131" t="s">
        <v>169</v>
      </c>
      <c r="D151" s="246" t="s">
        <v>75</v>
      </c>
      <c r="E151" s="128">
        <v>18</v>
      </c>
      <c r="F151" s="129"/>
      <c r="G151" s="130">
        <f t="shared" si="9"/>
        <v>0</v>
      </c>
    </row>
    <row r="152" spans="1:16" s="27" customFormat="1" ht="43.15">
      <c r="B152" s="126" t="s">
        <v>86</v>
      </c>
      <c r="C152" s="131" t="s">
        <v>170</v>
      </c>
      <c r="D152" s="246" t="s">
        <v>75</v>
      </c>
      <c r="E152" s="165">
        <v>16</v>
      </c>
      <c r="F152" s="129"/>
      <c r="G152" s="130">
        <f t="shared" si="9"/>
        <v>0</v>
      </c>
    </row>
    <row r="153" spans="1:16" s="27" customFormat="1">
      <c r="B153" s="126" t="s">
        <v>68</v>
      </c>
      <c r="C153" s="131" t="s">
        <v>171</v>
      </c>
      <c r="D153" s="246" t="s">
        <v>75</v>
      </c>
      <c r="E153" s="128">
        <v>30</v>
      </c>
      <c r="F153" s="129"/>
      <c r="G153" s="130">
        <f t="shared" si="9"/>
        <v>0</v>
      </c>
    </row>
    <row r="154" spans="1:16" s="27" customFormat="1" ht="57.6">
      <c r="B154" s="126" t="s">
        <v>86</v>
      </c>
      <c r="C154" s="131" t="s">
        <v>412</v>
      </c>
      <c r="D154" s="246" t="s">
        <v>48</v>
      </c>
      <c r="E154" s="128">
        <v>25</v>
      </c>
      <c r="F154" s="129"/>
      <c r="G154" s="130">
        <f t="shared" si="9"/>
        <v>0</v>
      </c>
    </row>
    <row r="155" spans="1:16" s="27" customFormat="1" ht="58.5" customHeight="1">
      <c r="B155" s="126" t="s">
        <v>68</v>
      </c>
      <c r="C155" s="131" t="s">
        <v>413</v>
      </c>
      <c r="D155" s="246" t="s">
        <v>75</v>
      </c>
      <c r="E155" s="128">
        <v>20</v>
      </c>
      <c r="F155" s="129"/>
      <c r="G155" s="130">
        <f t="shared" si="9"/>
        <v>0</v>
      </c>
    </row>
    <row r="156" spans="1:16">
      <c r="A156" s="16"/>
      <c r="B156" s="117"/>
      <c r="C156" s="142"/>
      <c r="D156" s="117"/>
      <c r="E156" s="161"/>
      <c r="F156" s="119"/>
      <c r="G156" s="120">
        <f t="shared" ref="G156" si="10">F156*E156</f>
        <v>0</v>
      </c>
      <c r="H156" s="16"/>
      <c r="I156" s="16"/>
      <c r="J156" s="16"/>
      <c r="K156" s="16"/>
      <c r="L156" s="16"/>
      <c r="M156" s="16"/>
      <c r="N156" s="16"/>
      <c r="O156" s="16"/>
      <c r="P156" s="16"/>
    </row>
    <row r="157" spans="1:16">
      <c r="A157" s="16"/>
      <c r="B157" s="166"/>
      <c r="C157" s="155" t="s">
        <v>325</v>
      </c>
      <c r="D157" s="166"/>
      <c r="E157" s="167"/>
      <c r="F157" s="168"/>
      <c r="G157" s="169">
        <f>SUM(G140:G156)</f>
        <v>0</v>
      </c>
      <c r="H157" s="16"/>
      <c r="I157" s="16"/>
      <c r="J157" s="16"/>
      <c r="K157" s="16"/>
      <c r="L157" s="16"/>
      <c r="M157" s="16"/>
      <c r="N157" s="16"/>
      <c r="O157" s="16"/>
      <c r="P157" s="16"/>
    </row>
    <row r="158" spans="1:16">
      <c r="A158" s="16"/>
      <c r="B158" s="105"/>
      <c r="C158" s="170"/>
      <c r="D158" s="171"/>
      <c r="E158" s="172"/>
      <c r="F158" s="124">
        <v>0</v>
      </c>
      <c r="G158" s="173">
        <f>F158*E158</f>
        <v>0</v>
      </c>
      <c r="H158" s="16"/>
      <c r="I158" s="16"/>
      <c r="J158" s="16"/>
      <c r="K158" s="16"/>
      <c r="L158" s="16"/>
      <c r="M158" s="16"/>
      <c r="N158" s="16"/>
      <c r="O158" s="16"/>
      <c r="P158" s="16"/>
    </row>
    <row r="159" spans="1:16">
      <c r="A159" s="12"/>
      <c r="B159" s="102"/>
      <c r="C159" s="174"/>
      <c r="D159" s="175"/>
      <c r="E159" s="176"/>
      <c r="F159" s="124">
        <v>0</v>
      </c>
      <c r="G159" s="173">
        <f>F159*E159</f>
        <v>0</v>
      </c>
      <c r="H159" s="12"/>
      <c r="I159" s="12"/>
      <c r="J159" s="12"/>
      <c r="K159" s="12"/>
      <c r="L159" s="12"/>
      <c r="M159" s="12"/>
      <c r="N159" s="12"/>
      <c r="O159" s="12"/>
      <c r="P159" s="12"/>
    </row>
    <row r="160" spans="1:16">
      <c r="A160" s="12"/>
      <c r="B160" s="177"/>
      <c r="C160" s="178" t="s">
        <v>357</v>
      </c>
      <c r="D160" s="179"/>
      <c r="E160" s="180"/>
      <c r="F160" s="181">
        <v>0</v>
      </c>
      <c r="G160" s="182">
        <f>F160*E160</f>
        <v>0</v>
      </c>
      <c r="H160" s="12"/>
      <c r="I160" s="12"/>
      <c r="J160" s="12"/>
      <c r="K160" s="12"/>
      <c r="L160" s="12"/>
      <c r="M160" s="12"/>
      <c r="N160" s="12"/>
      <c r="O160" s="12"/>
      <c r="P160" s="12"/>
    </row>
    <row r="161" spans="1:16">
      <c r="A161" s="12"/>
      <c r="B161" s="183"/>
      <c r="C161" s="174"/>
      <c r="D161" s="175"/>
      <c r="E161" s="176"/>
      <c r="F161" s="124">
        <v>0</v>
      </c>
      <c r="G161" s="173">
        <f>F161*E161</f>
        <v>0</v>
      </c>
      <c r="H161" s="12"/>
      <c r="I161" s="12"/>
      <c r="J161" s="12"/>
      <c r="K161" s="12"/>
      <c r="L161" s="12"/>
      <c r="M161" s="12"/>
      <c r="N161" s="12"/>
      <c r="O161" s="12"/>
      <c r="P161" s="12"/>
    </row>
    <row r="162" spans="1:16">
      <c r="A162" s="12"/>
      <c r="B162" s="183"/>
      <c r="C162" s="174" t="str">
        <f>C115</f>
        <v xml:space="preserve">SUM TOILET AND LAUNDRY </v>
      </c>
      <c r="D162" s="175"/>
      <c r="E162" s="176"/>
      <c r="F162" s="348"/>
      <c r="G162" s="173">
        <f>G115</f>
        <v>0</v>
      </c>
      <c r="H162" s="12"/>
      <c r="I162" s="12"/>
      <c r="J162" s="12"/>
      <c r="K162" s="12"/>
      <c r="L162" s="12"/>
      <c r="M162" s="12"/>
      <c r="N162" s="12"/>
      <c r="O162" s="12"/>
      <c r="P162" s="12"/>
    </row>
    <row r="163" spans="1:16">
      <c r="A163" s="12"/>
      <c r="B163" s="183"/>
      <c r="C163" s="174"/>
      <c r="D163" s="175"/>
      <c r="E163" s="176"/>
      <c r="F163" s="124">
        <v>0</v>
      </c>
      <c r="G163" s="173">
        <f>F163*E163</f>
        <v>0</v>
      </c>
      <c r="H163" s="12"/>
      <c r="I163" s="12"/>
      <c r="J163" s="12"/>
      <c r="K163" s="12"/>
      <c r="L163" s="12"/>
      <c r="M163" s="12"/>
      <c r="N163" s="12"/>
      <c r="O163" s="12"/>
      <c r="P163" s="12"/>
    </row>
    <row r="164" spans="1:16">
      <c r="A164" s="12"/>
      <c r="B164" s="183"/>
      <c r="C164" s="174" t="str">
        <f>C137</f>
        <v>TOTAL WATER TOWER</v>
      </c>
      <c r="D164" s="175"/>
      <c r="E164" s="176"/>
      <c r="F164" s="348"/>
      <c r="G164" s="173">
        <f>G137</f>
        <v>0</v>
      </c>
      <c r="H164" s="12"/>
      <c r="I164" s="12"/>
      <c r="J164" s="12"/>
      <c r="K164" s="12"/>
      <c r="L164" s="12"/>
      <c r="M164" s="12"/>
      <c r="N164" s="12"/>
      <c r="O164" s="12"/>
      <c r="P164" s="12"/>
    </row>
    <row r="165" spans="1:16">
      <c r="A165" s="12"/>
      <c r="B165" s="183"/>
      <c r="C165" s="174"/>
      <c r="D165" s="175"/>
      <c r="E165" s="176"/>
      <c r="F165" s="124">
        <v>0</v>
      </c>
      <c r="G165" s="173">
        <f>F165*E165</f>
        <v>0</v>
      </c>
      <c r="H165" s="12"/>
      <c r="I165" s="12"/>
      <c r="J165" s="12"/>
      <c r="K165" s="12"/>
      <c r="L165" s="12"/>
      <c r="M165" s="12"/>
      <c r="N165" s="12"/>
      <c r="O165" s="12"/>
      <c r="P165" s="12"/>
    </row>
    <row r="166" spans="1:16">
      <c r="A166" s="12"/>
      <c r="B166" s="183"/>
      <c r="C166" s="174" t="str">
        <f>C157</f>
        <v>TOTAL INCINERATOR</v>
      </c>
      <c r="D166" s="175"/>
      <c r="E166" s="176"/>
      <c r="F166" s="348"/>
      <c r="G166" s="173">
        <f>G157</f>
        <v>0</v>
      </c>
      <c r="H166" s="12"/>
      <c r="I166" s="12"/>
      <c r="J166" s="12"/>
      <c r="K166" s="12"/>
      <c r="L166" s="12"/>
      <c r="M166" s="12"/>
      <c r="N166" s="12"/>
      <c r="O166" s="12"/>
      <c r="P166" s="12"/>
    </row>
    <row r="167" spans="1:16">
      <c r="A167" s="12"/>
      <c r="B167" s="183"/>
      <c r="C167" s="174"/>
      <c r="D167" s="175"/>
      <c r="E167" s="176"/>
      <c r="F167" s="124">
        <v>0</v>
      </c>
      <c r="G167" s="173">
        <f>F167*E167</f>
        <v>0</v>
      </c>
      <c r="H167" s="12"/>
      <c r="I167" s="12"/>
      <c r="J167" s="12"/>
      <c r="K167" s="12"/>
      <c r="L167" s="12"/>
      <c r="M167" s="12"/>
      <c r="N167" s="12"/>
      <c r="O167" s="12"/>
      <c r="P167" s="12"/>
    </row>
    <row r="168" spans="1:16">
      <c r="A168" s="12"/>
      <c r="B168" s="183"/>
      <c r="C168" s="174" t="s">
        <v>358</v>
      </c>
      <c r="D168" s="175"/>
      <c r="E168" s="176"/>
      <c r="F168" s="348"/>
      <c r="G168" s="173">
        <f>SUM(G162:G167)</f>
        <v>0</v>
      </c>
      <c r="H168" s="12"/>
      <c r="I168" s="12"/>
      <c r="J168" s="12"/>
      <c r="K168" s="12"/>
      <c r="L168" s="12"/>
      <c r="M168" s="12"/>
      <c r="N168" s="12"/>
      <c r="O168" s="12"/>
      <c r="P168" s="12"/>
    </row>
    <row r="169" spans="1:16">
      <c r="A169" s="12"/>
      <c r="B169" s="183"/>
      <c r="C169" s="174"/>
      <c r="D169" s="175"/>
      <c r="E169" s="176"/>
      <c r="F169" s="124">
        <v>0</v>
      </c>
      <c r="G169" s="173">
        <f>F169*E169</f>
        <v>0</v>
      </c>
      <c r="H169" s="12"/>
      <c r="I169" s="12"/>
      <c r="J169" s="12"/>
      <c r="K169" s="12"/>
      <c r="L169" s="12"/>
      <c r="M169" s="12"/>
      <c r="N169" s="12"/>
      <c r="O169" s="12"/>
      <c r="P169" s="12"/>
    </row>
    <row r="170" spans="1:16">
      <c r="A170" s="12"/>
      <c r="B170" s="183"/>
      <c r="C170" s="174"/>
      <c r="D170" s="175"/>
      <c r="E170" s="176"/>
      <c r="F170" s="124">
        <v>0</v>
      </c>
      <c r="G170" s="173">
        <f>F170*E170</f>
        <v>0</v>
      </c>
      <c r="H170" s="12"/>
      <c r="I170" s="12"/>
      <c r="J170" s="12"/>
      <c r="K170" s="12"/>
      <c r="L170" s="12"/>
      <c r="M170" s="12"/>
      <c r="N170" s="12"/>
      <c r="O170" s="12"/>
      <c r="P170" s="12"/>
    </row>
    <row r="171" spans="1:16">
      <c r="A171" s="20"/>
      <c r="B171" s="184"/>
      <c r="C171" s="185" t="s">
        <v>414</v>
      </c>
      <c r="D171" s="186"/>
      <c r="E171" s="187"/>
      <c r="F171" s="188"/>
      <c r="G171" s="189">
        <f>SUM(G168:G170)</f>
        <v>0</v>
      </c>
      <c r="H171" s="20"/>
      <c r="I171" s="20"/>
      <c r="J171" s="20"/>
      <c r="K171" s="20"/>
      <c r="L171" s="20"/>
      <c r="M171" s="20"/>
      <c r="N171" s="20"/>
      <c r="O171" s="20"/>
      <c r="P171" s="20"/>
    </row>
    <row r="172" spans="1:16">
      <c r="A172" s="12"/>
      <c r="B172" s="13"/>
      <c r="C172" s="12"/>
      <c r="D172" s="13"/>
      <c r="E172" s="19"/>
      <c r="F172" s="13"/>
      <c r="G172" s="46"/>
      <c r="H172" s="12"/>
      <c r="I172" s="12"/>
      <c r="J172" s="12"/>
      <c r="K172" s="12"/>
      <c r="L172" s="12"/>
      <c r="M172" s="12"/>
      <c r="N172" s="12"/>
      <c r="O172" s="12"/>
      <c r="P172" s="12"/>
    </row>
    <row r="173" spans="1:16">
      <c r="A173" s="12"/>
      <c r="B173" s="13"/>
      <c r="C173" s="12"/>
      <c r="D173" s="13"/>
      <c r="E173" s="19"/>
      <c r="F173" s="13"/>
      <c r="G173" s="46"/>
      <c r="H173" s="12"/>
      <c r="I173" s="12"/>
      <c r="J173" s="12"/>
      <c r="K173" s="12"/>
      <c r="L173" s="12"/>
      <c r="M173" s="12"/>
      <c r="N173" s="12"/>
      <c r="O173" s="12"/>
      <c r="P173" s="12"/>
    </row>
    <row r="174" spans="1:16">
      <c r="A174" s="12"/>
      <c r="B174" s="10"/>
      <c r="C174" s="9"/>
      <c r="D174" s="10"/>
      <c r="E174" s="9"/>
      <c r="F174" s="13"/>
      <c r="G174" s="46"/>
      <c r="H174" s="12"/>
      <c r="I174" s="12"/>
      <c r="J174" s="12"/>
      <c r="K174" s="12"/>
      <c r="L174" s="12"/>
      <c r="M174" s="12"/>
      <c r="N174" s="12"/>
      <c r="O174" s="12"/>
      <c r="P174" s="12"/>
    </row>
    <row r="175" spans="1:16">
      <c r="A175" s="12"/>
      <c r="B175" s="10"/>
      <c r="C175" s="9"/>
      <c r="D175" s="10"/>
      <c r="E175" s="9"/>
      <c r="F175" s="13"/>
      <c r="G175" s="46"/>
      <c r="H175" s="12"/>
      <c r="I175" s="12"/>
      <c r="J175" s="12"/>
      <c r="K175" s="12"/>
      <c r="L175" s="12"/>
      <c r="M175" s="12"/>
      <c r="N175" s="12"/>
      <c r="O175" s="12"/>
      <c r="P175" s="12"/>
    </row>
    <row r="176" spans="1:16">
      <c r="A176" s="12"/>
      <c r="B176" s="10"/>
      <c r="C176" s="9"/>
      <c r="D176" s="10"/>
      <c r="E176" s="11"/>
      <c r="F176" s="13"/>
      <c r="G176" s="46"/>
      <c r="H176" s="12"/>
      <c r="I176" s="12"/>
      <c r="J176" s="12"/>
      <c r="K176" s="12"/>
      <c r="L176" s="12"/>
      <c r="M176" s="12"/>
      <c r="N176" s="12"/>
      <c r="O176" s="12"/>
      <c r="P176" s="12"/>
    </row>
    <row r="177" spans="1:16">
      <c r="A177" s="12"/>
      <c r="B177" s="10"/>
      <c r="C177" s="9"/>
      <c r="D177" s="10"/>
      <c r="E177" s="9"/>
      <c r="F177" s="13"/>
      <c r="G177" s="46"/>
      <c r="H177" s="12"/>
      <c r="I177" s="12"/>
      <c r="J177" s="12"/>
      <c r="K177" s="12"/>
      <c r="L177" s="12"/>
      <c r="M177" s="12"/>
      <c r="N177" s="12"/>
      <c r="O177" s="12"/>
      <c r="P177" s="12"/>
    </row>
    <row r="178" spans="1:16">
      <c r="A178" s="12"/>
      <c r="B178" s="10"/>
      <c r="C178" s="9"/>
      <c r="D178" s="10"/>
      <c r="E178" s="11"/>
      <c r="F178" s="13"/>
      <c r="G178" s="46"/>
      <c r="H178" s="12"/>
      <c r="I178" s="12"/>
      <c r="J178" s="12"/>
      <c r="K178" s="12"/>
      <c r="L178" s="12"/>
      <c r="M178" s="12"/>
      <c r="N178" s="12"/>
      <c r="O178" s="12"/>
      <c r="P178" s="12"/>
    </row>
    <row r="179" spans="1:16">
      <c r="A179" s="12"/>
      <c r="B179" s="10"/>
      <c r="C179" s="9"/>
      <c r="D179" s="10"/>
      <c r="E179" s="9"/>
      <c r="F179" s="13"/>
      <c r="G179" s="46"/>
      <c r="H179" s="12"/>
      <c r="I179" s="12"/>
      <c r="J179" s="12"/>
      <c r="K179" s="12"/>
      <c r="L179" s="12"/>
      <c r="M179" s="12"/>
      <c r="N179" s="12"/>
      <c r="O179" s="12"/>
      <c r="P179" s="12"/>
    </row>
    <row r="180" spans="1:16">
      <c r="A180" s="12"/>
      <c r="B180" s="10"/>
      <c r="C180" s="9"/>
      <c r="D180" s="10"/>
      <c r="E180" s="9"/>
      <c r="F180" s="13"/>
      <c r="G180" s="46"/>
      <c r="H180" s="12"/>
      <c r="I180" s="12"/>
      <c r="J180" s="12"/>
      <c r="K180" s="12"/>
      <c r="L180" s="12"/>
      <c r="M180" s="12"/>
      <c r="N180" s="12"/>
      <c r="O180" s="12"/>
      <c r="P180" s="12"/>
    </row>
    <row r="181" spans="1:16">
      <c r="A181" s="12"/>
      <c r="B181" s="10"/>
      <c r="C181" s="9"/>
      <c r="D181" s="10"/>
      <c r="E181" s="11"/>
      <c r="F181" s="13"/>
      <c r="G181" s="46"/>
      <c r="H181" s="12"/>
      <c r="I181" s="12"/>
      <c r="J181" s="12"/>
      <c r="K181" s="12"/>
      <c r="L181" s="12"/>
      <c r="M181" s="12"/>
      <c r="N181" s="12"/>
      <c r="O181" s="12"/>
      <c r="P181" s="12"/>
    </row>
    <row r="182" spans="1:16">
      <c r="A182" s="12"/>
      <c r="B182" s="10"/>
      <c r="C182" s="9"/>
      <c r="D182" s="10"/>
      <c r="E182" s="9"/>
      <c r="F182" s="13"/>
      <c r="G182" s="46"/>
      <c r="H182" s="12"/>
      <c r="I182" s="12"/>
      <c r="J182" s="12"/>
      <c r="K182" s="12"/>
      <c r="L182" s="12"/>
      <c r="M182" s="12"/>
      <c r="N182" s="12"/>
      <c r="O182" s="12"/>
      <c r="P182" s="12"/>
    </row>
    <row r="183" spans="1:16">
      <c r="A183" s="12"/>
      <c r="B183" s="10"/>
      <c r="C183" s="9"/>
      <c r="D183" s="10"/>
      <c r="E183" s="11"/>
      <c r="F183" s="13"/>
      <c r="G183" s="46"/>
      <c r="H183" s="12"/>
      <c r="I183" s="12"/>
      <c r="J183" s="12"/>
      <c r="K183" s="12"/>
      <c r="L183" s="12"/>
      <c r="M183" s="12"/>
      <c r="N183" s="12"/>
      <c r="O183" s="12"/>
      <c r="P183" s="12"/>
    </row>
    <row r="184" spans="1:16">
      <c r="A184" s="12"/>
      <c r="B184" s="10"/>
      <c r="C184" s="9"/>
      <c r="D184" s="10"/>
      <c r="E184" s="11"/>
      <c r="F184" s="13"/>
      <c r="G184" s="46"/>
      <c r="H184" s="12"/>
      <c r="I184" s="12"/>
      <c r="J184" s="12"/>
      <c r="K184" s="12"/>
      <c r="L184" s="12"/>
      <c r="M184" s="12"/>
      <c r="N184" s="12"/>
      <c r="O184" s="12"/>
      <c r="P184" s="12"/>
    </row>
    <row r="185" spans="1:16">
      <c r="A185" s="12"/>
      <c r="B185" s="10"/>
      <c r="C185" s="9"/>
      <c r="D185" s="10"/>
      <c r="E185" s="11"/>
      <c r="F185" s="13"/>
      <c r="G185" s="46"/>
      <c r="H185" s="12"/>
      <c r="I185" s="12"/>
      <c r="J185" s="12"/>
      <c r="K185" s="12"/>
      <c r="L185" s="12"/>
      <c r="M185" s="12"/>
      <c r="N185" s="12"/>
      <c r="O185" s="12"/>
      <c r="P185" s="12"/>
    </row>
    <row r="186" spans="1:16">
      <c r="A186" s="12"/>
      <c r="B186" s="10"/>
      <c r="C186" s="9"/>
      <c r="D186" s="10"/>
      <c r="E186" s="11"/>
      <c r="F186" s="13"/>
      <c r="G186" s="46"/>
      <c r="H186" s="12"/>
      <c r="I186" s="12"/>
      <c r="J186" s="12"/>
      <c r="K186" s="12"/>
      <c r="L186" s="12"/>
      <c r="M186" s="12"/>
      <c r="N186" s="12"/>
      <c r="O186" s="12"/>
      <c r="P186" s="12"/>
    </row>
    <row r="187" spans="1:16">
      <c r="A187" s="12"/>
      <c r="B187" s="10"/>
      <c r="C187" s="9"/>
      <c r="D187" s="10"/>
      <c r="E187" s="11"/>
      <c r="F187" s="13"/>
      <c r="G187" s="46"/>
      <c r="H187" s="12"/>
      <c r="I187" s="12"/>
      <c r="J187" s="12"/>
      <c r="K187" s="12"/>
      <c r="L187" s="12"/>
      <c r="M187" s="12"/>
      <c r="N187" s="12"/>
      <c r="O187" s="12"/>
      <c r="P187" s="12"/>
    </row>
    <row r="188" spans="1:16">
      <c r="A188" s="12"/>
      <c r="B188" s="13"/>
      <c r="C188" s="12"/>
      <c r="D188" s="13"/>
      <c r="E188" s="14"/>
      <c r="F188" s="13"/>
      <c r="G188" s="46"/>
      <c r="H188" s="12"/>
      <c r="I188" s="12"/>
      <c r="J188" s="12"/>
      <c r="K188" s="12"/>
      <c r="L188" s="12"/>
      <c r="M188" s="12"/>
      <c r="N188" s="12"/>
      <c r="O188" s="12"/>
      <c r="P188" s="12"/>
    </row>
    <row r="189" spans="1:16">
      <c r="A189" s="12"/>
      <c r="B189" s="13"/>
      <c r="C189" s="12"/>
      <c r="D189" s="13"/>
      <c r="E189" s="14"/>
      <c r="F189" s="13"/>
      <c r="G189" s="46"/>
      <c r="H189" s="12"/>
      <c r="I189" s="12"/>
      <c r="J189" s="12"/>
      <c r="K189" s="12"/>
      <c r="L189" s="12"/>
      <c r="M189" s="12"/>
      <c r="N189" s="12"/>
      <c r="O189" s="12"/>
      <c r="P189" s="12"/>
    </row>
    <row r="190" spans="1:16">
      <c r="A190" s="12"/>
      <c r="B190" s="13"/>
      <c r="C190" s="12"/>
      <c r="D190" s="13"/>
      <c r="E190" s="19"/>
      <c r="F190" s="13"/>
      <c r="G190" s="46"/>
      <c r="H190" s="12"/>
      <c r="I190" s="12"/>
      <c r="J190" s="12"/>
      <c r="K190" s="12"/>
      <c r="L190" s="12"/>
      <c r="M190" s="12"/>
      <c r="N190" s="12"/>
      <c r="O190" s="12"/>
      <c r="P190" s="12"/>
    </row>
    <row r="191" spans="1:16">
      <c r="A191" s="12"/>
      <c r="B191" s="13"/>
      <c r="C191" s="12"/>
      <c r="D191" s="13"/>
      <c r="E191" s="19"/>
      <c r="F191" s="13"/>
      <c r="G191" s="46"/>
      <c r="H191" s="12"/>
      <c r="I191" s="12"/>
      <c r="J191" s="12"/>
      <c r="K191" s="12"/>
      <c r="L191" s="12"/>
      <c r="M191" s="12"/>
      <c r="N191" s="12"/>
      <c r="O191" s="12"/>
      <c r="P191" s="12"/>
    </row>
    <row r="192" spans="1:16">
      <c r="A192" s="12"/>
      <c r="B192" s="13"/>
      <c r="C192" s="12"/>
      <c r="D192" s="13"/>
      <c r="E192" s="19"/>
      <c r="F192" s="13"/>
      <c r="G192" s="46"/>
      <c r="H192" s="12"/>
      <c r="I192" s="12"/>
      <c r="J192" s="12"/>
      <c r="K192" s="12"/>
      <c r="L192" s="12"/>
      <c r="M192" s="12"/>
      <c r="N192" s="12"/>
      <c r="O192" s="12"/>
      <c r="P192" s="12"/>
    </row>
    <row r="193" spans="1:16">
      <c r="A193" s="12"/>
      <c r="B193" s="13"/>
      <c r="C193" s="12"/>
      <c r="D193" s="13"/>
      <c r="E193" s="19"/>
      <c r="F193" s="13"/>
      <c r="G193" s="46"/>
      <c r="H193" s="12"/>
      <c r="I193" s="12"/>
      <c r="J193" s="12"/>
      <c r="K193" s="12"/>
      <c r="L193" s="12"/>
      <c r="M193" s="12"/>
      <c r="N193" s="12"/>
      <c r="O193" s="12"/>
      <c r="P193" s="12"/>
    </row>
    <row r="194" spans="1:16">
      <c r="A194" s="12"/>
      <c r="B194" s="13"/>
      <c r="C194" s="12"/>
      <c r="D194" s="13"/>
      <c r="E194" s="19"/>
      <c r="F194" s="13"/>
      <c r="G194" s="46"/>
      <c r="H194" s="12"/>
      <c r="I194" s="12"/>
      <c r="J194" s="12"/>
      <c r="K194" s="12"/>
      <c r="L194" s="12"/>
      <c r="M194" s="12"/>
      <c r="N194" s="12"/>
      <c r="O194" s="12"/>
      <c r="P194" s="12"/>
    </row>
    <row r="195" spans="1:16">
      <c r="A195" s="12"/>
      <c r="B195" s="13"/>
      <c r="C195" s="12"/>
      <c r="D195" s="13"/>
      <c r="E195" s="19"/>
      <c r="F195" s="13"/>
      <c r="G195" s="46"/>
      <c r="H195" s="12"/>
      <c r="I195" s="12"/>
      <c r="J195" s="12"/>
      <c r="K195" s="12"/>
      <c r="L195" s="12"/>
      <c r="M195" s="12"/>
      <c r="N195" s="12"/>
      <c r="O195" s="12"/>
      <c r="P195" s="12"/>
    </row>
    <row r="196" spans="1:16">
      <c r="A196" s="12"/>
      <c r="B196" s="13"/>
      <c r="C196" s="12"/>
      <c r="D196" s="13"/>
      <c r="E196" s="19"/>
      <c r="F196" s="13"/>
      <c r="G196" s="46"/>
      <c r="H196" s="12"/>
      <c r="I196" s="12"/>
      <c r="J196" s="12"/>
      <c r="K196" s="12"/>
      <c r="L196" s="12"/>
      <c r="M196" s="12"/>
      <c r="N196" s="12"/>
      <c r="O196" s="12"/>
      <c r="P196" s="12"/>
    </row>
    <row r="197" spans="1:16">
      <c r="A197" s="12"/>
      <c r="B197" s="13"/>
      <c r="C197" s="12"/>
      <c r="D197" s="13"/>
      <c r="E197" s="19"/>
      <c r="F197" s="13"/>
      <c r="G197" s="46"/>
      <c r="H197" s="12"/>
      <c r="I197" s="12"/>
      <c r="J197" s="12"/>
      <c r="K197" s="12"/>
      <c r="L197" s="12"/>
      <c r="M197" s="12"/>
      <c r="N197" s="12"/>
      <c r="O197" s="12"/>
      <c r="P197" s="12"/>
    </row>
    <row r="198" spans="1:16">
      <c r="A198" s="12"/>
      <c r="B198" s="13"/>
      <c r="C198" s="12"/>
      <c r="D198" s="13"/>
      <c r="E198" s="19"/>
      <c r="F198" s="13"/>
      <c r="G198" s="46"/>
      <c r="H198" s="12"/>
      <c r="I198" s="12"/>
      <c r="J198" s="12"/>
      <c r="K198" s="12"/>
      <c r="L198" s="12"/>
      <c r="M198" s="12"/>
      <c r="N198" s="12"/>
      <c r="O198" s="12"/>
      <c r="P198" s="12"/>
    </row>
    <row r="199" spans="1:16">
      <c r="A199" s="12"/>
      <c r="B199" s="13"/>
      <c r="C199" s="12"/>
      <c r="D199" s="13"/>
      <c r="E199" s="19"/>
      <c r="F199" s="13"/>
      <c r="G199" s="46"/>
      <c r="H199" s="12"/>
      <c r="I199" s="12"/>
      <c r="J199" s="12"/>
      <c r="K199" s="12"/>
      <c r="L199" s="12"/>
      <c r="M199" s="12"/>
      <c r="N199" s="12"/>
      <c r="O199" s="12"/>
      <c r="P199" s="12"/>
    </row>
    <row r="200" spans="1:16">
      <c r="A200" s="12"/>
      <c r="B200" s="13"/>
      <c r="C200" s="12"/>
      <c r="D200" s="13"/>
      <c r="E200" s="19"/>
      <c r="F200" s="13"/>
      <c r="G200" s="46"/>
      <c r="H200" s="12"/>
      <c r="I200" s="12"/>
      <c r="J200" s="12"/>
      <c r="K200" s="12"/>
      <c r="L200" s="12"/>
      <c r="M200" s="12"/>
      <c r="N200" s="12"/>
      <c r="O200" s="12"/>
      <c r="P200" s="12"/>
    </row>
    <row r="201" spans="1:16">
      <c r="A201" s="12"/>
      <c r="B201" s="13"/>
      <c r="C201" s="12"/>
      <c r="D201" s="13"/>
      <c r="E201" s="19"/>
      <c r="F201" s="13"/>
      <c r="G201" s="46"/>
      <c r="H201" s="12"/>
      <c r="I201" s="12"/>
      <c r="J201" s="12"/>
      <c r="K201" s="12"/>
      <c r="L201" s="12"/>
      <c r="M201" s="12"/>
      <c r="N201" s="12"/>
      <c r="O201" s="12"/>
      <c r="P201" s="12"/>
    </row>
    <row r="202" spans="1:16">
      <c r="A202" s="12"/>
      <c r="B202" s="13"/>
      <c r="C202" s="12"/>
      <c r="D202" s="13"/>
      <c r="E202" s="19"/>
      <c r="F202" s="13"/>
      <c r="G202" s="46"/>
      <c r="H202" s="12"/>
      <c r="I202" s="12"/>
      <c r="J202" s="12"/>
      <c r="K202" s="12"/>
      <c r="L202" s="12"/>
      <c r="M202" s="12"/>
      <c r="N202" s="12"/>
      <c r="O202" s="12"/>
      <c r="P202" s="12"/>
    </row>
    <row r="203" spans="1:16">
      <c r="A203" s="12"/>
      <c r="B203" s="13"/>
      <c r="C203" s="12"/>
      <c r="D203" s="13"/>
      <c r="E203" s="19"/>
      <c r="F203" s="13"/>
      <c r="G203" s="46"/>
      <c r="H203" s="12"/>
      <c r="I203" s="12"/>
      <c r="J203" s="12"/>
      <c r="K203" s="12"/>
      <c r="L203" s="12"/>
      <c r="M203" s="12"/>
      <c r="N203" s="12"/>
      <c r="O203" s="12"/>
      <c r="P203" s="12"/>
    </row>
    <row r="204" spans="1:16">
      <c r="A204" s="12"/>
      <c r="B204" s="13"/>
      <c r="C204" s="12"/>
      <c r="D204" s="13"/>
      <c r="E204" s="19"/>
      <c r="F204" s="13"/>
      <c r="G204" s="46"/>
      <c r="H204" s="12"/>
      <c r="I204" s="12"/>
      <c r="J204" s="12"/>
      <c r="K204" s="12"/>
      <c r="L204" s="12"/>
      <c r="M204" s="12"/>
      <c r="N204" s="12"/>
      <c r="O204" s="12"/>
      <c r="P204" s="12"/>
    </row>
    <row r="205" spans="1:16">
      <c r="A205" s="12"/>
      <c r="B205" s="13"/>
      <c r="C205" s="12"/>
      <c r="D205" s="13"/>
      <c r="E205" s="19"/>
      <c r="F205" s="13"/>
      <c r="G205" s="46"/>
      <c r="H205" s="12"/>
      <c r="I205" s="12"/>
      <c r="J205" s="12"/>
      <c r="K205" s="12"/>
      <c r="L205" s="12"/>
      <c r="M205" s="12"/>
      <c r="N205" s="12"/>
      <c r="O205" s="12"/>
      <c r="P205" s="12"/>
    </row>
    <row r="206" spans="1:16">
      <c r="A206" s="12"/>
      <c r="B206" s="13"/>
      <c r="C206" s="12"/>
      <c r="D206" s="13"/>
      <c r="E206" s="19"/>
      <c r="F206" s="13"/>
      <c r="G206" s="46"/>
      <c r="H206" s="12"/>
      <c r="I206" s="12"/>
      <c r="J206" s="12"/>
      <c r="K206" s="12"/>
      <c r="L206" s="12"/>
      <c r="M206" s="12"/>
      <c r="N206" s="12"/>
      <c r="O206" s="12"/>
      <c r="P206" s="12"/>
    </row>
    <row r="207" spans="1:16">
      <c r="A207" s="12"/>
      <c r="B207" s="13"/>
      <c r="C207" s="12"/>
      <c r="D207" s="13"/>
      <c r="E207" s="19"/>
      <c r="F207" s="13"/>
      <c r="G207" s="46"/>
      <c r="H207" s="12"/>
      <c r="I207" s="12"/>
      <c r="J207" s="12"/>
      <c r="K207" s="12"/>
      <c r="L207" s="12"/>
      <c r="M207" s="12"/>
      <c r="N207" s="12"/>
      <c r="O207" s="12"/>
      <c r="P207" s="12"/>
    </row>
    <row r="208" spans="1:16">
      <c r="A208" s="12"/>
      <c r="B208" s="13"/>
      <c r="C208" s="12"/>
      <c r="D208" s="13"/>
      <c r="E208" s="19"/>
      <c r="F208" s="13"/>
      <c r="G208" s="46"/>
      <c r="H208" s="12"/>
      <c r="I208" s="12"/>
      <c r="J208" s="12"/>
      <c r="K208" s="12"/>
      <c r="L208" s="12"/>
      <c r="M208" s="12"/>
      <c r="N208" s="12"/>
      <c r="O208" s="12"/>
      <c r="P208" s="12"/>
    </row>
    <row r="209" spans="1:16">
      <c r="A209" s="12"/>
      <c r="B209" s="13"/>
      <c r="C209" s="12"/>
      <c r="D209" s="13"/>
      <c r="E209" s="19"/>
      <c r="F209" s="13"/>
      <c r="G209" s="46"/>
      <c r="H209" s="12"/>
      <c r="I209" s="12"/>
      <c r="J209" s="12"/>
      <c r="K209" s="12"/>
      <c r="L209" s="12"/>
      <c r="M209" s="12"/>
      <c r="N209" s="12"/>
      <c r="O209" s="12"/>
      <c r="P209" s="12"/>
    </row>
    <row r="210" spans="1:16">
      <c r="A210" s="12"/>
      <c r="B210" s="13"/>
      <c r="C210" s="12"/>
      <c r="D210" s="13"/>
      <c r="E210" s="19"/>
      <c r="F210" s="13"/>
      <c r="G210" s="46"/>
      <c r="H210" s="12"/>
      <c r="I210" s="12"/>
      <c r="J210" s="12"/>
      <c r="K210" s="12"/>
      <c r="L210" s="12"/>
      <c r="M210" s="12"/>
      <c r="N210" s="12"/>
      <c r="O210" s="12"/>
      <c r="P210" s="12"/>
    </row>
    <row r="211" spans="1:16">
      <c r="A211" s="12"/>
      <c r="B211" s="13"/>
      <c r="C211" s="12"/>
      <c r="D211" s="13"/>
      <c r="E211" s="19"/>
      <c r="F211" s="13"/>
      <c r="G211" s="46"/>
      <c r="H211" s="12"/>
      <c r="I211" s="12"/>
      <c r="J211" s="12"/>
      <c r="K211" s="12"/>
      <c r="L211" s="12"/>
      <c r="M211" s="12"/>
      <c r="N211" s="12"/>
      <c r="O211" s="12"/>
      <c r="P211" s="12"/>
    </row>
    <row r="212" spans="1:16">
      <c r="A212" s="12"/>
      <c r="B212" s="13"/>
      <c r="C212" s="12"/>
      <c r="D212" s="13"/>
      <c r="E212" s="19"/>
      <c r="F212" s="13"/>
      <c r="G212" s="46"/>
      <c r="H212" s="12"/>
      <c r="I212" s="12"/>
      <c r="J212" s="12"/>
      <c r="K212" s="12"/>
      <c r="L212" s="12"/>
      <c r="M212" s="12"/>
      <c r="N212" s="12"/>
      <c r="O212" s="12"/>
      <c r="P212" s="12"/>
    </row>
    <row r="213" spans="1:16">
      <c r="A213" s="12"/>
      <c r="B213" s="13"/>
      <c r="C213" s="12"/>
      <c r="D213" s="13"/>
      <c r="E213" s="19"/>
      <c r="F213" s="13"/>
      <c r="G213" s="46"/>
      <c r="H213" s="12"/>
      <c r="I213" s="12"/>
      <c r="J213" s="12"/>
      <c r="K213" s="12"/>
      <c r="L213" s="12"/>
      <c r="M213" s="12"/>
      <c r="N213" s="12"/>
      <c r="O213" s="12"/>
      <c r="P213" s="12"/>
    </row>
    <row r="214" spans="1:16">
      <c r="A214" s="12"/>
      <c r="B214" s="13"/>
      <c r="C214" s="12"/>
      <c r="D214" s="13"/>
      <c r="E214" s="19"/>
      <c r="F214" s="13"/>
      <c r="G214" s="46"/>
      <c r="H214" s="12"/>
      <c r="I214" s="12"/>
      <c r="J214" s="12"/>
      <c r="K214" s="12"/>
      <c r="L214" s="12"/>
      <c r="M214" s="12"/>
      <c r="N214" s="12"/>
      <c r="O214" s="12"/>
      <c r="P214" s="12"/>
    </row>
    <row r="215" spans="1:16">
      <c r="A215" s="12"/>
      <c r="B215" s="13"/>
      <c r="C215" s="12"/>
      <c r="D215" s="13"/>
      <c r="E215" s="19"/>
      <c r="F215" s="13"/>
      <c r="G215" s="46"/>
      <c r="H215" s="12"/>
      <c r="I215" s="12"/>
      <c r="J215" s="12"/>
      <c r="K215" s="12"/>
      <c r="L215" s="12"/>
      <c r="M215" s="12"/>
      <c r="N215" s="12"/>
      <c r="O215" s="12"/>
      <c r="P215" s="12"/>
    </row>
    <row r="216" spans="1:16">
      <c r="A216" s="12"/>
      <c r="B216" s="13"/>
      <c r="C216" s="12"/>
      <c r="D216" s="13"/>
      <c r="E216" s="19"/>
      <c r="F216" s="13"/>
      <c r="G216" s="46"/>
      <c r="H216" s="12"/>
      <c r="I216" s="12"/>
      <c r="J216" s="12"/>
      <c r="K216" s="12"/>
      <c r="L216" s="12"/>
      <c r="M216" s="12"/>
      <c r="N216" s="12"/>
      <c r="O216" s="12"/>
      <c r="P216" s="12"/>
    </row>
    <row r="217" spans="1:16">
      <c r="A217" s="12"/>
      <c r="B217" s="13"/>
      <c r="C217" s="12"/>
      <c r="D217" s="13"/>
      <c r="E217" s="19"/>
      <c r="F217" s="13"/>
      <c r="G217" s="46"/>
      <c r="H217" s="12"/>
      <c r="I217" s="12"/>
      <c r="J217" s="12"/>
      <c r="K217" s="12"/>
      <c r="L217" s="12"/>
      <c r="M217" s="12"/>
      <c r="N217" s="12"/>
      <c r="O217" s="12"/>
      <c r="P217" s="12"/>
    </row>
    <row r="218" spans="1:16">
      <c r="A218" s="12"/>
      <c r="B218" s="13"/>
      <c r="C218" s="12"/>
      <c r="D218" s="13"/>
      <c r="E218" s="19"/>
      <c r="F218" s="13"/>
      <c r="G218" s="46"/>
      <c r="H218" s="12"/>
      <c r="I218" s="12"/>
      <c r="J218" s="12"/>
      <c r="K218" s="12"/>
      <c r="L218" s="12"/>
      <c r="M218" s="12"/>
      <c r="N218" s="12"/>
      <c r="O218" s="12"/>
      <c r="P218" s="12"/>
    </row>
    <row r="219" spans="1:16">
      <c r="A219" s="12"/>
      <c r="B219" s="13"/>
      <c r="C219" s="12"/>
      <c r="D219" s="13"/>
      <c r="E219" s="19"/>
      <c r="F219" s="13"/>
      <c r="G219" s="46"/>
      <c r="H219" s="12"/>
      <c r="I219" s="12"/>
      <c r="J219" s="12"/>
      <c r="K219" s="12"/>
      <c r="L219" s="12"/>
      <c r="M219" s="12"/>
      <c r="N219" s="12"/>
      <c r="O219" s="12"/>
      <c r="P219" s="12"/>
    </row>
    <row r="220" spans="1:16">
      <c r="A220" s="12"/>
      <c r="B220" s="13"/>
      <c r="C220" s="12"/>
      <c r="D220" s="13"/>
      <c r="E220" s="19"/>
      <c r="F220" s="13"/>
      <c r="G220" s="46"/>
      <c r="H220" s="12"/>
      <c r="I220" s="12"/>
      <c r="J220" s="12"/>
      <c r="K220" s="12"/>
      <c r="L220" s="12"/>
      <c r="M220" s="12"/>
      <c r="N220" s="12"/>
      <c r="O220" s="12"/>
      <c r="P220" s="12"/>
    </row>
    <row r="221" spans="1:16">
      <c r="A221" s="12"/>
      <c r="B221" s="13"/>
      <c r="C221" s="12"/>
      <c r="D221" s="13"/>
      <c r="E221" s="19"/>
      <c r="F221" s="13"/>
      <c r="G221" s="46"/>
      <c r="H221" s="12"/>
      <c r="I221" s="12"/>
      <c r="J221" s="12"/>
      <c r="K221" s="12"/>
      <c r="L221" s="12"/>
      <c r="M221" s="12"/>
      <c r="N221" s="12"/>
      <c r="O221" s="12"/>
      <c r="P221" s="12"/>
    </row>
    <row r="222" spans="1:16">
      <c r="A222" s="12"/>
      <c r="B222" s="13"/>
      <c r="C222" s="12"/>
      <c r="D222" s="13"/>
      <c r="E222" s="19"/>
      <c r="F222" s="13"/>
      <c r="G222" s="46"/>
      <c r="H222" s="12"/>
      <c r="I222" s="12"/>
      <c r="J222" s="12"/>
      <c r="K222" s="12"/>
      <c r="L222" s="12"/>
      <c r="M222" s="12"/>
      <c r="N222" s="12"/>
      <c r="O222" s="12"/>
      <c r="P222" s="12"/>
    </row>
    <row r="223" spans="1:16">
      <c r="A223" s="12"/>
      <c r="B223" s="13"/>
      <c r="C223" s="12"/>
      <c r="D223" s="13"/>
      <c r="E223" s="19"/>
      <c r="F223" s="13"/>
      <c r="G223" s="46"/>
      <c r="H223" s="12"/>
      <c r="I223" s="12"/>
      <c r="J223" s="12"/>
      <c r="K223" s="12"/>
      <c r="L223" s="12"/>
      <c r="M223" s="12"/>
      <c r="N223" s="12"/>
      <c r="O223" s="12"/>
      <c r="P223" s="12"/>
    </row>
    <row r="224" spans="1:16">
      <c r="A224" s="12"/>
      <c r="B224" s="13"/>
      <c r="C224" s="12"/>
      <c r="D224" s="13"/>
      <c r="E224" s="19"/>
      <c r="F224" s="13"/>
      <c r="G224" s="46"/>
      <c r="H224" s="12"/>
      <c r="I224" s="12"/>
      <c r="J224" s="12"/>
      <c r="K224" s="12"/>
      <c r="L224" s="12"/>
      <c r="M224" s="12"/>
      <c r="N224" s="12"/>
      <c r="O224" s="12"/>
      <c r="P224" s="12"/>
    </row>
    <row r="225" spans="1:16">
      <c r="A225" s="12"/>
      <c r="B225" s="13"/>
      <c r="C225" s="12"/>
      <c r="D225" s="13"/>
      <c r="E225" s="19"/>
      <c r="F225" s="13"/>
      <c r="G225" s="46"/>
      <c r="H225" s="12"/>
      <c r="I225" s="12"/>
      <c r="J225" s="12"/>
      <c r="K225" s="12"/>
      <c r="L225" s="12"/>
      <c r="M225" s="12"/>
      <c r="N225" s="12"/>
      <c r="O225" s="12"/>
      <c r="P225" s="12"/>
    </row>
    <row r="226" spans="1:16">
      <c r="A226" s="12"/>
      <c r="B226" s="13"/>
      <c r="C226" s="12"/>
      <c r="D226" s="13"/>
      <c r="E226" s="19"/>
      <c r="F226" s="13"/>
      <c r="G226" s="46"/>
      <c r="H226" s="12"/>
      <c r="I226" s="12"/>
      <c r="J226" s="12"/>
      <c r="K226" s="12"/>
      <c r="L226" s="12"/>
      <c r="M226" s="12"/>
      <c r="N226" s="12"/>
      <c r="O226" s="12"/>
      <c r="P226" s="12"/>
    </row>
    <row r="227" spans="1:16">
      <c r="A227" s="12"/>
      <c r="B227" s="13"/>
      <c r="C227" s="12"/>
      <c r="D227" s="13"/>
      <c r="E227" s="19"/>
      <c r="F227" s="13"/>
      <c r="G227" s="46"/>
      <c r="H227" s="12"/>
      <c r="I227" s="12"/>
      <c r="J227" s="12"/>
      <c r="K227" s="12"/>
      <c r="L227" s="12"/>
      <c r="M227" s="12"/>
      <c r="N227" s="12"/>
      <c r="O227" s="12"/>
      <c r="P227" s="12"/>
    </row>
    <row r="228" spans="1:16">
      <c r="A228" s="12"/>
      <c r="B228" s="13"/>
      <c r="C228" s="12"/>
      <c r="D228" s="13"/>
      <c r="E228" s="19"/>
      <c r="F228" s="13"/>
      <c r="G228" s="46"/>
      <c r="H228" s="12"/>
      <c r="I228" s="12"/>
      <c r="J228" s="12"/>
      <c r="K228" s="12"/>
      <c r="L228" s="12"/>
      <c r="M228" s="12"/>
      <c r="N228" s="12"/>
      <c r="O228" s="12"/>
      <c r="P228" s="12"/>
    </row>
    <row r="229" spans="1:16">
      <c r="A229" s="12"/>
      <c r="B229" s="13"/>
      <c r="C229" s="12"/>
      <c r="D229" s="13"/>
      <c r="E229" s="19"/>
      <c r="F229" s="13"/>
      <c r="G229" s="46"/>
      <c r="H229" s="12"/>
      <c r="I229" s="12"/>
      <c r="J229" s="12"/>
      <c r="K229" s="12"/>
      <c r="L229" s="12"/>
      <c r="M229" s="12"/>
      <c r="N229" s="12"/>
      <c r="O229" s="12"/>
      <c r="P229" s="12"/>
    </row>
    <row r="230" spans="1:16">
      <c r="A230" s="12"/>
      <c r="B230" s="13"/>
      <c r="C230" s="12"/>
      <c r="D230" s="13"/>
      <c r="E230" s="19"/>
      <c r="F230" s="13"/>
      <c r="G230" s="46"/>
      <c r="H230" s="12"/>
      <c r="I230" s="12"/>
      <c r="J230" s="12"/>
      <c r="K230" s="12"/>
      <c r="L230" s="12"/>
      <c r="M230" s="12"/>
      <c r="N230" s="12"/>
      <c r="O230" s="12"/>
      <c r="P230" s="12"/>
    </row>
    <row r="231" spans="1:16">
      <c r="A231" s="12"/>
      <c r="B231" s="13"/>
      <c r="C231" s="12"/>
      <c r="D231" s="13"/>
      <c r="E231" s="19"/>
      <c r="F231" s="13"/>
      <c r="G231" s="46"/>
      <c r="H231" s="12"/>
      <c r="I231" s="12"/>
      <c r="J231" s="12"/>
      <c r="K231" s="12"/>
      <c r="L231" s="12"/>
      <c r="M231" s="12"/>
      <c r="N231" s="12"/>
      <c r="O231" s="12"/>
      <c r="P231" s="12"/>
    </row>
    <row r="232" spans="1:16">
      <c r="A232" s="12"/>
      <c r="B232" s="13"/>
      <c r="C232" s="12"/>
      <c r="D232" s="13"/>
      <c r="E232" s="19"/>
      <c r="F232" s="13"/>
      <c r="G232" s="46"/>
      <c r="H232" s="12"/>
      <c r="I232" s="12"/>
      <c r="J232" s="12"/>
      <c r="K232" s="12"/>
      <c r="L232" s="12"/>
      <c r="M232" s="12"/>
      <c r="N232" s="12"/>
      <c r="O232" s="12"/>
      <c r="P232" s="12"/>
    </row>
    <row r="233" spans="1:16">
      <c r="A233" s="12"/>
      <c r="B233" s="13"/>
      <c r="C233" s="12"/>
      <c r="D233" s="13"/>
      <c r="E233" s="19"/>
      <c r="F233" s="13"/>
      <c r="G233" s="46"/>
      <c r="H233" s="12"/>
      <c r="I233" s="12"/>
      <c r="J233" s="12"/>
      <c r="K233" s="12"/>
      <c r="L233" s="12"/>
      <c r="M233" s="12"/>
      <c r="N233" s="12"/>
      <c r="O233" s="12"/>
      <c r="P233" s="12"/>
    </row>
    <row r="234" spans="1:16">
      <c r="A234" s="12"/>
      <c r="B234" s="13"/>
      <c r="C234" s="12"/>
      <c r="D234" s="13"/>
      <c r="E234" s="19"/>
      <c r="F234" s="13"/>
      <c r="G234" s="46"/>
      <c r="H234" s="12"/>
      <c r="I234" s="12"/>
      <c r="J234" s="12"/>
      <c r="K234" s="12"/>
      <c r="L234" s="12"/>
      <c r="M234" s="12"/>
      <c r="N234" s="12"/>
      <c r="O234" s="12"/>
      <c r="P234" s="12"/>
    </row>
    <row r="235" spans="1:16">
      <c r="A235" s="12"/>
      <c r="B235" s="13"/>
      <c r="C235" s="12"/>
      <c r="D235" s="13"/>
      <c r="E235" s="19"/>
      <c r="F235" s="13"/>
      <c r="G235" s="46"/>
      <c r="H235" s="12"/>
      <c r="I235" s="12"/>
      <c r="J235" s="12"/>
      <c r="K235" s="12"/>
      <c r="L235" s="12"/>
      <c r="M235" s="12"/>
      <c r="N235" s="12"/>
      <c r="O235" s="12"/>
      <c r="P235" s="12"/>
    </row>
    <row r="236" spans="1:16">
      <c r="A236" s="12"/>
      <c r="B236" s="13"/>
      <c r="C236" s="12"/>
      <c r="D236" s="13"/>
      <c r="E236" s="19"/>
      <c r="F236" s="13"/>
      <c r="G236" s="46"/>
      <c r="H236" s="12"/>
      <c r="I236" s="12"/>
      <c r="J236" s="12"/>
      <c r="K236" s="12"/>
      <c r="L236" s="12"/>
      <c r="M236" s="12"/>
      <c r="N236" s="12"/>
      <c r="O236" s="12"/>
      <c r="P236" s="12"/>
    </row>
    <row r="237" spans="1:16">
      <c r="A237" s="12"/>
      <c r="B237" s="13"/>
      <c r="C237" s="12"/>
      <c r="D237" s="13"/>
      <c r="E237" s="19"/>
      <c r="F237" s="13"/>
      <c r="G237" s="46"/>
      <c r="H237" s="12"/>
      <c r="I237" s="12"/>
      <c r="J237" s="12"/>
      <c r="K237" s="12"/>
      <c r="L237" s="12"/>
      <c r="M237" s="12"/>
      <c r="N237" s="12"/>
      <c r="O237" s="12"/>
      <c r="P237" s="12"/>
    </row>
    <row r="238" spans="1:16">
      <c r="A238" s="12"/>
      <c r="B238" s="13"/>
      <c r="C238" s="12"/>
      <c r="D238" s="13"/>
      <c r="E238" s="19"/>
      <c r="F238" s="13"/>
      <c r="G238" s="46"/>
      <c r="H238" s="12"/>
      <c r="I238" s="12"/>
      <c r="J238" s="12"/>
      <c r="K238" s="12"/>
      <c r="L238" s="12"/>
      <c r="M238" s="12"/>
      <c r="N238" s="12"/>
      <c r="O238" s="12"/>
      <c r="P238" s="12"/>
    </row>
    <row r="239" spans="1:16">
      <c r="A239" s="12"/>
      <c r="B239" s="13"/>
      <c r="C239" s="12"/>
      <c r="D239" s="13"/>
      <c r="E239" s="19"/>
      <c r="F239" s="13"/>
      <c r="G239" s="46"/>
      <c r="H239" s="12"/>
      <c r="I239" s="12"/>
      <c r="J239" s="12"/>
      <c r="K239" s="12"/>
      <c r="L239" s="12"/>
      <c r="M239" s="12"/>
      <c r="N239" s="12"/>
      <c r="O239" s="12"/>
      <c r="P239" s="12"/>
    </row>
    <row r="240" spans="1:16">
      <c r="A240" s="12"/>
      <c r="B240" s="13"/>
      <c r="C240" s="12"/>
      <c r="D240" s="13"/>
      <c r="E240" s="19"/>
      <c r="F240" s="13"/>
      <c r="G240" s="46"/>
      <c r="H240" s="12"/>
      <c r="I240" s="12"/>
      <c r="J240" s="12"/>
      <c r="K240" s="12"/>
      <c r="L240" s="12"/>
      <c r="M240" s="12"/>
      <c r="N240" s="12"/>
      <c r="O240" s="12"/>
      <c r="P240" s="12"/>
    </row>
    <row r="241" spans="1:16">
      <c r="A241" s="12"/>
      <c r="B241" s="13"/>
      <c r="C241" s="12"/>
      <c r="D241" s="13"/>
      <c r="E241" s="19"/>
      <c r="F241" s="13"/>
      <c r="G241" s="46"/>
      <c r="H241" s="12"/>
      <c r="I241" s="12"/>
      <c r="J241" s="12"/>
      <c r="K241" s="12"/>
      <c r="L241" s="12"/>
      <c r="M241" s="12"/>
      <c r="N241" s="12"/>
      <c r="O241" s="12"/>
      <c r="P241" s="12"/>
    </row>
    <row r="242" spans="1:16">
      <c r="A242" s="12"/>
      <c r="B242" s="13"/>
      <c r="C242" s="12"/>
      <c r="D242" s="13"/>
      <c r="E242" s="19"/>
      <c r="F242" s="13"/>
      <c r="G242" s="46"/>
      <c r="H242" s="12"/>
      <c r="I242" s="12"/>
      <c r="J242" s="12"/>
      <c r="K242" s="12"/>
      <c r="L242" s="12"/>
      <c r="M242" s="12"/>
      <c r="N242" s="12"/>
      <c r="O242" s="12"/>
      <c r="P242" s="12"/>
    </row>
    <row r="243" spans="1:16">
      <c r="A243" s="12"/>
      <c r="B243" s="13"/>
      <c r="C243" s="12"/>
      <c r="D243" s="13"/>
      <c r="E243" s="19"/>
      <c r="F243" s="13"/>
      <c r="G243" s="46"/>
      <c r="H243" s="12"/>
      <c r="I243" s="12"/>
      <c r="J243" s="12"/>
      <c r="K243" s="12"/>
      <c r="L243" s="12"/>
      <c r="M243" s="12"/>
      <c r="N243" s="12"/>
      <c r="O243" s="12"/>
      <c r="P243" s="12"/>
    </row>
    <row r="244" spans="1:16">
      <c r="A244" s="12"/>
      <c r="B244" s="13"/>
      <c r="C244" s="12"/>
      <c r="D244" s="13"/>
      <c r="E244" s="19"/>
      <c r="F244" s="13"/>
      <c r="G244" s="46"/>
      <c r="H244" s="12"/>
      <c r="I244" s="12"/>
      <c r="J244" s="12"/>
      <c r="K244" s="12"/>
      <c r="L244" s="12"/>
      <c r="M244" s="12"/>
      <c r="N244" s="12"/>
      <c r="O244" s="12"/>
      <c r="P244" s="12"/>
    </row>
    <row r="245" spans="1:16">
      <c r="A245" s="12"/>
      <c r="B245" s="13"/>
      <c r="C245" s="12"/>
      <c r="D245" s="13"/>
      <c r="E245" s="19"/>
      <c r="F245" s="13"/>
      <c r="G245" s="46"/>
      <c r="H245" s="12"/>
      <c r="I245" s="12"/>
      <c r="J245" s="12"/>
      <c r="K245" s="12"/>
      <c r="L245" s="12"/>
      <c r="M245" s="12"/>
      <c r="N245" s="12"/>
      <c r="O245" s="12"/>
      <c r="P245" s="12"/>
    </row>
    <row r="246" spans="1:16">
      <c r="A246" s="12"/>
      <c r="B246" s="13"/>
      <c r="C246" s="12"/>
      <c r="D246" s="13"/>
      <c r="E246" s="19"/>
      <c r="F246" s="13"/>
      <c r="G246" s="46"/>
      <c r="H246" s="12"/>
      <c r="I246" s="12"/>
      <c r="J246" s="12"/>
      <c r="K246" s="12"/>
      <c r="L246" s="12"/>
      <c r="M246" s="12"/>
      <c r="N246" s="12"/>
      <c r="O246" s="12"/>
      <c r="P246" s="12"/>
    </row>
    <row r="247" spans="1:16">
      <c r="A247" s="12"/>
      <c r="B247" s="13"/>
      <c r="C247" s="12"/>
      <c r="D247" s="13"/>
      <c r="E247" s="19"/>
      <c r="F247" s="13"/>
      <c r="G247" s="46"/>
      <c r="H247" s="12"/>
      <c r="I247" s="12"/>
      <c r="J247" s="12"/>
      <c r="K247" s="12"/>
      <c r="L247" s="12"/>
      <c r="M247" s="12"/>
      <c r="N247" s="12"/>
      <c r="O247" s="12"/>
      <c r="P247" s="12"/>
    </row>
    <row r="248" spans="1:16">
      <c r="A248" s="12"/>
      <c r="B248" s="13"/>
      <c r="C248" s="12"/>
      <c r="D248" s="13"/>
      <c r="E248" s="19"/>
      <c r="F248" s="13"/>
      <c r="G248" s="46"/>
      <c r="H248" s="12"/>
      <c r="I248" s="12"/>
      <c r="J248" s="12"/>
      <c r="K248" s="12"/>
      <c r="L248" s="12"/>
      <c r="M248" s="12"/>
      <c r="N248" s="12"/>
      <c r="O248" s="12"/>
      <c r="P248" s="12"/>
    </row>
    <row r="249" spans="1:16">
      <c r="A249" s="12"/>
      <c r="B249" s="13"/>
      <c r="C249" s="12"/>
      <c r="D249" s="13"/>
      <c r="E249" s="19"/>
      <c r="F249" s="13"/>
      <c r="G249" s="46"/>
      <c r="H249" s="12"/>
      <c r="I249" s="12"/>
      <c r="J249" s="12"/>
      <c r="K249" s="12"/>
      <c r="L249" s="12"/>
      <c r="M249" s="12"/>
      <c r="N249" s="12"/>
      <c r="O249" s="12"/>
      <c r="P249" s="12"/>
    </row>
    <row r="250" spans="1:16">
      <c r="A250" s="12"/>
      <c r="B250" s="13"/>
      <c r="C250" s="12"/>
      <c r="D250" s="13"/>
      <c r="E250" s="19"/>
      <c r="F250" s="13"/>
      <c r="G250" s="46"/>
      <c r="H250" s="12"/>
      <c r="I250" s="12"/>
      <c r="J250" s="12"/>
      <c r="K250" s="12"/>
      <c r="L250" s="12"/>
      <c r="M250" s="12"/>
      <c r="N250" s="12"/>
      <c r="O250" s="12"/>
      <c r="P250" s="12"/>
    </row>
    <row r="251" spans="1:16">
      <c r="A251" s="12"/>
      <c r="B251" s="13"/>
      <c r="C251" s="12"/>
      <c r="D251" s="13"/>
      <c r="E251" s="19"/>
      <c r="F251" s="13"/>
      <c r="G251" s="46"/>
      <c r="H251" s="12"/>
      <c r="I251" s="12"/>
      <c r="J251" s="12"/>
      <c r="K251" s="12"/>
      <c r="L251" s="12"/>
      <c r="M251" s="12"/>
      <c r="N251" s="12"/>
      <c r="O251" s="12"/>
      <c r="P251" s="12"/>
    </row>
    <row r="252" spans="1:16">
      <c r="A252" s="12"/>
      <c r="B252" s="13"/>
      <c r="C252" s="12"/>
      <c r="D252" s="13"/>
      <c r="E252" s="19"/>
      <c r="F252" s="13"/>
      <c r="G252" s="46"/>
      <c r="H252" s="12"/>
      <c r="I252" s="12"/>
      <c r="J252" s="12"/>
      <c r="K252" s="12"/>
      <c r="L252" s="12"/>
      <c r="M252" s="12"/>
      <c r="N252" s="12"/>
      <c r="O252" s="12"/>
      <c r="P252" s="12"/>
    </row>
    <row r="253" spans="1:16">
      <c r="A253" s="12"/>
      <c r="B253" s="13"/>
      <c r="C253" s="12"/>
      <c r="D253" s="13"/>
      <c r="E253" s="19"/>
      <c r="F253" s="13"/>
      <c r="G253" s="46"/>
      <c r="H253" s="12"/>
      <c r="I253" s="12"/>
      <c r="J253" s="12"/>
      <c r="K253" s="12"/>
      <c r="L253" s="12"/>
      <c r="M253" s="12"/>
      <c r="N253" s="12"/>
      <c r="O253" s="12"/>
      <c r="P253" s="12"/>
    </row>
    <row r="254" spans="1:16">
      <c r="A254" s="12"/>
      <c r="B254" s="13"/>
      <c r="C254" s="12"/>
      <c r="D254" s="13"/>
      <c r="E254" s="19"/>
      <c r="F254" s="13"/>
      <c r="G254" s="46"/>
      <c r="H254" s="12"/>
      <c r="I254" s="12"/>
      <c r="J254" s="12"/>
      <c r="K254" s="12"/>
      <c r="L254" s="12"/>
      <c r="M254" s="12"/>
      <c r="N254" s="12"/>
      <c r="O254" s="12"/>
      <c r="P254" s="12"/>
    </row>
    <row r="255" spans="1:16">
      <c r="A255" s="12"/>
      <c r="B255" s="13"/>
      <c r="C255" s="12"/>
      <c r="D255" s="13"/>
      <c r="E255" s="19"/>
      <c r="F255" s="13"/>
      <c r="G255" s="46"/>
      <c r="H255" s="12"/>
      <c r="I255" s="12"/>
      <c r="J255" s="12"/>
      <c r="K255" s="12"/>
      <c r="L255" s="12"/>
      <c r="M255" s="12"/>
      <c r="N255" s="12"/>
      <c r="O255" s="12"/>
      <c r="P255" s="12"/>
    </row>
    <row r="256" spans="1:16">
      <c r="A256" s="12"/>
      <c r="B256" s="13"/>
      <c r="C256" s="12"/>
      <c r="D256" s="13"/>
      <c r="E256" s="19"/>
      <c r="F256" s="13"/>
      <c r="G256" s="46"/>
      <c r="H256" s="12"/>
      <c r="I256" s="12"/>
      <c r="J256" s="12"/>
      <c r="K256" s="12"/>
      <c r="L256" s="12"/>
      <c r="M256" s="12"/>
      <c r="N256" s="12"/>
      <c r="O256" s="12"/>
      <c r="P256" s="12"/>
    </row>
    <row r="257" spans="1:16">
      <c r="A257" s="12"/>
      <c r="B257" s="13"/>
      <c r="C257" s="12"/>
      <c r="D257" s="13"/>
      <c r="E257" s="19"/>
      <c r="F257" s="13"/>
      <c r="G257" s="46"/>
      <c r="H257" s="12"/>
      <c r="I257" s="12"/>
      <c r="J257" s="12"/>
      <c r="K257" s="12"/>
      <c r="L257" s="12"/>
      <c r="M257" s="12"/>
      <c r="N257" s="12"/>
      <c r="O257" s="12"/>
      <c r="P257" s="12"/>
    </row>
    <row r="258" spans="1:16">
      <c r="A258" s="12"/>
      <c r="B258" s="13"/>
      <c r="C258" s="12"/>
      <c r="D258" s="13"/>
      <c r="E258" s="19"/>
      <c r="F258" s="13"/>
      <c r="G258" s="46"/>
      <c r="H258" s="12"/>
      <c r="I258" s="12"/>
      <c r="J258" s="12"/>
      <c r="K258" s="12"/>
      <c r="L258" s="12"/>
      <c r="M258" s="12"/>
      <c r="N258" s="12"/>
      <c r="O258" s="12"/>
      <c r="P258" s="12"/>
    </row>
    <row r="259" spans="1:16">
      <c r="A259" s="12"/>
      <c r="B259" s="13"/>
      <c r="C259" s="12"/>
      <c r="D259" s="13"/>
      <c r="E259" s="19"/>
      <c r="F259" s="13"/>
      <c r="G259" s="46"/>
      <c r="H259" s="12"/>
      <c r="I259" s="12"/>
      <c r="J259" s="12"/>
      <c r="K259" s="12"/>
      <c r="L259" s="12"/>
      <c r="M259" s="12"/>
      <c r="N259" s="12"/>
      <c r="O259" s="12"/>
      <c r="P259" s="12"/>
    </row>
    <row r="260" spans="1:16">
      <c r="A260" s="12"/>
      <c r="B260" s="13"/>
      <c r="C260" s="12"/>
      <c r="D260" s="13"/>
      <c r="E260" s="19"/>
      <c r="F260" s="13"/>
      <c r="G260" s="46"/>
      <c r="H260" s="12"/>
      <c r="I260" s="12"/>
      <c r="J260" s="12"/>
      <c r="K260" s="12"/>
      <c r="L260" s="12"/>
      <c r="M260" s="12"/>
      <c r="N260" s="12"/>
      <c r="O260" s="12"/>
      <c r="P260" s="12"/>
    </row>
    <row r="261" spans="1:16">
      <c r="A261" s="12"/>
      <c r="B261" s="13"/>
      <c r="C261" s="12"/>
      <c r="D261" s="13"/>
      <c r="E261" s="19"/>
      <c r="F261" s="13"/>
      <c r="G261" s="46"/>
      <c r="H261" s="12"/>
      <c r="I261" s="12"/>
      <c r="J261" s="12"/>
      <c r="K261" s="12"/>
      <c r="L261" s="12"/>
      <c r="M261" s="12"/>
      <c r="N261" s="12"/>
      <c r="O261" s="12"/>
      <c r="P261" s="12"/>
    </row>
    <row r="262" spans="1:16">
      <c r="A262" s="12"/>
      <c r="B262" s="13"/>
      <c r="C262" s="12"/>
      <c r="D262" s="13"/>
      <c r="E262" s="19"/>
      <c r="F262" s="13"/>
      <c r="G262" s="46"/>
      <c r="H262" s="12"/>
      <c r="I262" s="12"/>
      <c r="J262" s="12"/>
      <c r="K262" s="12"/>
      <c r="L262" s="12"/>
      <c r="M262" s="12"/>
      <c r="N262" s="12"/>
      <c r="O262" s="12"/>
      <c r="P262" s="12"/>
    </row>
    <row r="263" spans="1:16">
      <c r="A263" s="12"/>
      <c r="B263" s="13"/>
      <c r="C263" s="12"/>
      <c r="D263" s="13"/>
      <c r="E263" s="19"/>
      <c r="F263" s="13"/>
      <c r="G263" s="46"/>
      <c r="H263" s="12"/>
      <c r="I263" s="12"/>
      <c r="J263" s="12"/>
      <c r="K263" s="12"/>
      <c r="L263" s="12"/>
      <c r="M263" s="12"/>
      <c r="N263" s="12"/>
      <c r="O263" s="12"/>
      <c r="P263" s="12"/>
    </row>
    <row r="264" spans="1:16">
      <c r="A264" s="12"/>
      <c r="B264" s="13"/>
      <c r="C264" s="12"/>
      <c r="D264" s="13"/>
      <c r="E264" s="19"/>
      <c r="F264" s="13"/>
      <c r="G264" s="46"/>
      <c r="H264" s="12"/>
      <c r="I264" s="12"/>
      <c r="J264" s="12"/>
      <c r="K264" s="12"/>
      <c r="L264" s="12"/>
      <c r="M264" s="12"/>
      <c r="N264" s="12"/>
      <c r="O264" s="12"/>
      <c r="P264" s="12"/>
    </row>
    <row r="265" spans="1:16">
      <c r="A265" s="12"/>
      <c r="B265" s="13"/>
      <c r="C265" s="12"/>
      <c r="D265" s="13"/>
      <c r="E265" s="19"/>
      <c r="F265" s="13"/>
      <c r="G265" s="46"/>
      <c r="H265" s="12"/>
      <c r="I265" s="12"/>
      <c r="J265" s="12"/>
      <c r="K265" s="12"/>
      <c r="L265" s="12"/>
      <c r="M265" s="12"/>
      <c r="N265" s="12"/>
      <c r="O265" s="12"/>
      <c r="P265" s="12"/>
    </row>
    <row r="266" spans="1:16">
      <c r="A266" s="12"/>
      <c r="B266" s="13"/>
      <c r="C266" s="12"/>
      <c r="D266" s="13"/>
      <c r="E266" s="19"/>
      <c r="F266" s="13"/>
      <c r="G266" s="46"/>
      <c r="H266" s="12"/>
      <c r="I266" s="12"/>
      <c r="J266" s="12"/>
      <c r="K266" s="12"/>
      <c r="L266" s="12"/>
      <c r="M266" s="12"/>
      <c r="N266" s="12"/>
      <c r="O266" s="12"/>
      <c r="P266" s="12"/>
    </row>
    <row r="267" spans="1:16">
      <c r="A267" s="12"/>
      <c r="B267" s="13"/>
      <c r="C267" s="12"/>
      <c r="D267" s="13"/>
      <c r="E267" s="19"/>
      <c r="F267" s="13"/>
      <c r="G267" s="46"/>
      <c r="H267" s="12"/>
      <c r="I267" s="12"/>
      <c r="J267" s="12"/>
      <c r="K267" s="12"/>
      <c r="L267" s="12"/>
      <c r="M267" s="12"/>
      <c r="N267" s="12"/>
      <c r="O267" s="12"/>
      <c r="P267" s="12"/>
    </row>
    <row r="268" spans="1:16">
      <c r="A268" s="12"/>
      <c r="B268" s="13"/>
      <c r="C268" s="12"/>
      <c r="D268" s="13"/>
      <c r="E268" s="19"/>
      <c r="F268" s="13"/>
      <c r="G268" s="46"/>
      <c r="H268" s="12"/>
      <c r="I268" s="12"/>
      <c r="J268" s="12"/>
      <c r="K268" s="12"/>
      <c r="L268" s="12"/>
      <c r="M268" s="12"/>
      <c r="N268" s="12"/>
      <c r="O268" s="12"/>
      <c r="P268" s="12"/>
    </row>
    <row r="269" spans="1:16">
      <c r="A269" s="12"/>
      <c r="B269" s="13"/>
      <c r="C269" s="12"/>
      <c r="D269" s="13"/>
      <c r="E269" s="19"/>
      <c r="F269" s="13"/>
      <c r="G269" s="46"/>
      <c r="H269" s="12"/>
      <c r="I269" s="12"/>
      <c r="J269" s="12"/>
      <c r="K269" s="12"/>
      <c r="L269" s="12"/>
      <c r="M269" s="12"/>
      <c r="N269" s="12"/>
      <c r="O269" s="12"/>
      <c r="P269" s="12"/>
    </row>
    <row r="270" spans="1:16">
      <c r="A270" s="12"/>
      <c r="B270" s="13"/>
      <c r="C270" s="12"/>
      <c r="D270" s="13"/>
      <c r="E270" s="19"/>
      <c r="F270" s="13"/>
      <c r="G270" s="46"/>
      <c r="H270" s="12"/>
      <c r="I270" s="12"/>
      <c r="J270" s="12"/>
      <c r="K270" s="12"/>
      <c r="L270" s="12"/>
      <c r="M270" s="12"/>
      <c r="N270" s="12"/>
      <c r="O270" s="12"/>
      <c r="P270" s="12"/>
    </row>
    <row r="271" spans="1:16">
      <c r="A271" s="12"/>
      <c r="B271" s="13"/>
      <c r="C271" s="12"/>
      <c r="D271" s="13"/>
      <c r="E271" s="19"/>
      <c r="F271" s="13"/>
      <c r="G271" s="46"/>
      <c r="H271" s="12"/>
      <c r="I271" s="12"/>
      <c r="J271" s="12"/>
      <c r="K271" s="12"/>
      <c r="L271" s="12"/>
      <c r="M271" s="12"/>
      <c r="N271" s="12"/>
      <c r="O271" s="12"/>
      <c r="P271" s="12"/>
    </row>
    <row r="272" spans="1:16">
      <c r="A272" s="12"/>
      <c r="B272" s="13"/>
      <c r="C272" s="12"/>
      <c r="D272" s="13"/>
      <c r="E272" s="19"/>
      <c r="F272" s="13"/>
      <c r="G272" s="46"/>
      <c r="H272" s="12"/>
      <c r="I272" s="12"/>
      <c r="J272" s="12"/>
      <c r="K272" s="12"/>
      <c r="L272" s="12"/>
      <c r="M272" s="12"/>
      <c r="N272" s="12"/>
      <c r="O272" s="12"/>
      <c r="P272" s="12"/>
    </row>
    <row r="273" spans="1:16">
      <c r="A273" s="12"/>
      <c r="B273" s="13"/>
      <c r="C273" s="12"/>
      <c r="D273" s="13"/>
      <c r="E273" s="19"/>
      <c r="F273" s="13"/>
      <c r="G273" s="46"/>
      <c r="H273" s="12"/>
      <c r="I273" s="12"/>
      <c r="J273" s="12"/>
      <c r="K273" s="12"/>
      <c r="L273" s="12"/>
      <c r="M273" s="12"/>
      <c r="N273" s="12"/>
      <c r="O273" s="12"/>
      <c r="P273" s="12"/>
    </row>
    <row r="274" spans="1:16">
      <c r="A274" s="12"/>
      <c r="B274" s="13"/>
      <c r="C274" s="12"/>
      <c r="D274" s="13"/>
      <c r="E274" s="19"/>
      <c r="F274" s="13"/>
      <c r="G274" s="46"/>
      <c r="H274" s="12"/>
      <c r="I274" s="12"/>
      <c r="J274" s="12"/>
      <c r="K274" s="12"/>
      <c r="L274" s="12"/>
      <c r="M274" s="12"/>
      <c r="N274" s="12"/>
      <c r="O274" s="12"/>
      <c r="P274" s="12"/>
    </row>
    <row r="275" spans="1:16">
      <c r="A275" s="12"/>
      <c r="B275" s="13"/>
      <c r="C275" s="12"/>
      <c r="D275" s="13"/>
      <c r="E275" s="19"/>
      <c r="F275" s="13"/>
      <c r="G275" s="46"/>
      <c r="H275" s="12"/>
      <c r="I275" s="12"/>
      <c r="J275" s="12"/>
      <c r="K275" s="12"/>
      <c r="L275" s="12"/>
      <c r="M275" s="12"/>
      <c r="N275" s="12"/>
      <c r="O275" s="12"/>
      <c r="P275" s="12"/>
    </row>
    <row r="276" spans="1:16">
      <c r="A276" s="12"/>
      <c r="B276" s="13"/>
      <c r="C276" s="12"/>
      <c r="D276" s="13"/>
      <c r="E276" s="19"/>
      <c r="F276" s="13"/>
      <c r="G276" s="46"/>
      <c r="H276" s="12"/>
      <c r="I276" s="12"/>
      <c r="J276" s="12"/>
      <c r="K276" s="12"/>
      <c r="L276" s="12"/>
      <c r="M276" s="12"/>
      <c r="N276" s="12"/>
      <c r="O276" s="12"/>
      <c r="P276" s="12"/>
    </row>
    <row r="277" spans="1:16">
      <c r="A277" s="12"/>
      <c r="B277" s="13"/>
      <c r="C277" s="12"/>
      <c r="D277" s="13"/>
      <c r="E277" s="19"/>
      <c r="F277" s="13"/>
      <c r="G277" s="46"/>
      <c r="H277" s="12"/>
      <c r="I277" s="12"/>
      <c r="J277" s="12"/>
      <c r="K277" s="12"/>
      <c r="L277" s="12"/>
      <c r="M277" s="12"/>
      <c r="N277" s="12"/>
      <c r="O277" s="12"/>
      <c r="P277" s="12"/>
    </row>
    <row r="278" spans="1:16">
      <c r="A278" s="12"/>
      <c r="B278" s="13"/>
      <c r="C278" s="12"/>
      <c r="D278" s="13"/>
      <c r="E278" s="19"/>
      <c r="F278" s="13"/>
      <c r="G278" s="46"/>
      <c r="H278" s="12"/>
      <c r="I278" s="12"/>
      <c r="J278" s="12"/>
      <c r="K278" s="12"/>
      <c r="L278" s="12"/>
      <c r="M278" s="12"/>
      <c r="N278" s="12"/>
      <c r="O278" s="12"/>
      <c r="P278" s="12"/>
    </row>
    <row r="279" spans="1:16">
      <c r="A279" s="12"/>
      <c r="B279" s="13"/>
      <c r="C279" s="12"/>
      <c r="D279" s="13"/>
      <c r="E279" s="19"/>
      <c r="F279" s="13"/>
      <c r="G279" s="46"/>
      <c r="H279" s="12"/>
      <c r="I279" s="12"/>
      <c r="J279" s="12"/>
      <c r="K279" s="12"/>
      <c r="L279" s="12"/>
      <c r="M279" s="12"/>
      <c r="N279" s="12"/>
      <c r="O279" s="12"/>
      <c r="P279" s="12"/>
    </row>
    <row r="280" spans="1:16">
      <c r="A280" s="12"/>
      <c r="B280" s="13"/>
      <c r="C280" s="12"/>
      <c r="D280" s="13"/>
      <c r="E280" s="19"/>
      <c r="F280" s="13"/>
      <c r="G280" s="46"/>
      <c r="H280" s="12"/>
      <c r="I280" s="12"/>
      <c r="J280" s="12"/>
      <c r="K280" s="12"/>
      <c r="L280" s="12"/>
      <c r="M280" s="12"/>
      <c r="N280" s="12"/>
      <c r="O280" s="12"/>
      <c r="P280" s="12"/>
    </row>
    <row r="281" spans="1:16">
      <c r="A281" s="12"/>
      <c r="B281" s="13"/>
      <c r="C281" s="12"/>
      <c r="D281" s="13"/>
      <c r="E281" s="19"/>
      <c r="F281" s="13"/>
      <c r="G281" s="46"/>
      <c r="H281" s="12"/>
      <c r="I281" s="12"/>
      <c r="J281" s="12"/>
      <c r="K281" s="12"/>
      <c r="L281" s="12"/>
      <c r="M281" s="12"/>
      <c r="N281" s="12"/>
      <c r="O281" s="12"/>
      <c r="P281" s="12"/>
    </row>
    <row r="282" spans="1:16">
      <c r="A282" s="12"/>
      <c r="B282" s="13"/>
      <c r="C282" s="12"/>
      <c r="D282" s="13"/>
      <c r="E282" s="19"/>
      <c r="F282" s="13"/>
      <c r="G282" s="46"/>
      <c r="H282" s="12"/>
      <c r="I282" s="12"/>
      <c r="J282" s="12"/>
      <c r="K282" s="12"/>
      <c r="L282" s="12"/>
      <c r="M282" s="12"/>
      <c r="N282" s="12"/>
      <c r="O282" s="12"/>
      <c r="P282" s="12"/>
    </row>
    <row r="283" spans="1:16">
      <c r="A283" s="12"/>
      <c r="B283" s="13"/>
      <c r="C283" s="12"/>
      <c r="D283" s="13"/>
      <c r="E283" s="19"/>
      <c r="F283" s="13"/>
      <c r="G283" s="46"/>
      <c r="H283" s="12"/>
      <c r="I283" s="12"/>
      <c r="J283" s="12"/>
      <c r="K283" s="12"/>
      <c r="L283" s="12"/>
      <c r="M283" s="12"/>
      <c r="N283" s="12"/>
      <c r="O283" s="12"/>
      <c r="P283" s="12"/>
    </row>
    <row r="284" spans="1:16">
      <c r="A284" s="12"/>
      <c r="B284" s="13"/>
      <c r="C284" s="12"/>
      <c r="D284" s="13"/>
      <c r="E284" s="19"/>
      <c r="F284" s="13"/>
      <c r="G284" s="46"/>
      <c r="H284" s="12"/>
      <c r="I284" s="12"/>
      <c r="J284" s="12"/>
      <c r="K284" s="12"/>
      <c r="L284" s="12"/>
      <c r="M284" s="12"/>
      <c r="N284" s="12"/>
      <c r="O284" s="12"/>
      <c r="P284" s="12"/>
    </row>
    <row r="285" spans="1:16">
      <c r="A285" s="12"/>
      <c r="B285" s="13"/>
      <c r="C285" s="12"/>
      <c r="D285" s="13"/>
      <c r="E285" s="19"/>
      <c r="F285" s="13"/>
      <c r="G285" s="46"/>
      <c r="H285" s="12"/>
      <c r="I285" s="12"/>
      <c r="J285" s="12"/>
      <c r="K285" s="12"/>
      <c r="L285" s="12"/>
      <c r="M285" s="12"/>
      <c r="N285" s="12"/>
      <c r="O285" s="12"/>
      <c r="P285" s="12"/>
    </row>
    <row r="286" spans="1:16">
      <c r="A286" s="12"/>
      <c r="B286" s="13"/>
      <c r="C286" s="12"/>
      <c r="D286" s="13"/>
      <c r="E286" s="19"/>
      <c r="F286" s="13"/>
      <c r="G286" s="46"/>
      <c r="H286" s="12"/>
      <c r="I286" s="12"/>
      <c r="J286" s="12"/>
      <c r="K286" s="12"/>
      <c r="L286" s="12"/>
      <c r="M286" s="12"/>
      <c r="N286" s="12"/>
      <c r="O286" s="12"/>
      <c r="P286" s="12"/>
    </row>
    <row r="287" spans="1:16">
      <c r="A287" s="12"/>
      <c r="B287" s="13"/>
      <c r="C287" s="12"/>
      <c r="D287" s="13"/>
      <c r="E287" s="19"/>
      <c r="F287" s="13"/>
      <c r="G287" s="46"/>
      <c r="H287" s="12"/>
      <c r="I287" s="12"/>
      <c r="J287" s="12"/>
      <c r="K287" s="12"/>
      <c r="L287" s="12"/>
      <c r="M287" s="12"/>
      <c r="N287" s="12"/>
      <c r="O287" s="12"/>
      <c r="P287" s="12"/>
    </row>
    <row r="288" spans="1:16">
      <c r="A288" s="12"/>
      <c r="B288" s="13"/>
      <c r="C288" s="12"/>
      <c r="D288" s="13"/>
      <c r="E288" s="19"/>
      <c r="F288" s="13"/>
      <c r="G288" s="46"/>
      <c r="H288" s="12"/>
      <c r="I288" s="12"/>
      <c r="J288" s="12"/>
      <c r="K288" s="12"/>
      <c r="L288" s="12"/>
      <c r="M288" s="12"/>
      <c r="N288" s="12"/>
      <c r="O288" s="12"/>
      <c r="P288" s="12"/>
    </row>
    <row r="289" spans="1:16">
      <c r="A289" s="12"/>
      <c r="B289" s="13"/>
      <c r="C289" s="12"/>
      <c r="D289" s="13"/>
      <c r="E289" s="19"/>
      <c r="F289" s="13"/>
      <c r="G289" s="46"/>
      <c r="H289" s="12"/>
      <c r="I289" s="12"/>
      <c r="J289" s="12"/>
      <c r="K289" s="12"/>
      <c r="L289" s="12"/>
      <c r="M289" s="12"/>
      <c r="N289" s="12"/>
      <c r="O289" s="12"/>
      <c r="P289" s="12"/>
    </row>
    <row r="290" spans="1:16">
      <c r="A290" s="12"/>
      <c r="B290" s="13"/>
      <c r="C290" s="12"/>
      <c r="D290" s="13"/>
      <c r="E290" s="19"/>
      <c r="F290" s="13"/>
      <c r="G290" s="46"/>
      <c r="H290" s="12"/>
      <c r="I290" s="12"/>
      <c r="J290" s="12"/>
      <c r="K290" s="12"/>
      <c r="L290" s="12"/>
      <c r="M290" s="12"/>
      <c r="N290" s="12"/>
      <c r="O290" s="12"/>
      <c r="P290" s="12"/>
    </row>
    <row r="291" spans="1:16">
      <c r="A291" s="12"/>
      <c r="B291" s="13"/>
      <c r="C291" s="12"/>
      <c r="D291" s="13"/>
      <c r="E291" s="19"/>
      <c r="F291" s="13"/>
      <c r="G291" s="46"/>
      <c r="H291" s="12"/>
      <c r="I291" s="12"/>
      <c r="J291" s="12"/>
      <c r="K291" s="12"/>
      <c r="L291" s="12"/>
      <c r="M291" s="12"/>
      <c r="N291" s="12"/>
      <c r="O291" s="12"/>
      <c r="P291" s="12"/>
    </row>
    <row r="292" spans="1:16">
      <c r="A292" s="12"/>
      <c r="B292" s="13"/>
      <c r="C292" s="12"/>
      <c r="D292" s="13"/>
      <c r="E292" s="19"/>
      <c r="F292" s="13"/>
      <c r="G292" s="46"/>
      <c r="H292" s="12"/>
      <c r="I292" s="12"/>
      <c r="J292" s="12"/>
      <c r="K292" s="12"/>
      <c r="L292" s="12"/>
      <c r="M292" s="12"/>
      <c r="N292" s="12"/>
      <c r="O292" s="12"/>
      <c r="P292" s="12"/>
    </row>
    <row r="293" spans="1:16">
      <c r="A293" s="12"/>
      <c r="B293" s="13"/>
      <c r="C293" s="12"/>
      <c r="D293" s="13"/>
      <c r="E293" s="19"/>
      <c r="F293" s="13"/>
      <c r="G293" s="46"/>
      <c r="H293" s="12"/>
      <c r="I293" s="12"/>
      <c r="J293" s="12"/>
      <c r="K293" s="12"/>
      <c r="L293" s="12"/>
      <c r="M293" s="12"/>
      <c r="N293" s="12"/>
      <c r="O293" s="12"/>
      <c r="P293" s="12"/>
    </row>
    <row r="294" spans="1:16">
      <c r="A294" s="12"/>
      <c r="B294" s="13"/>
      <c r="C294" s="12"/>
      <c r="D294" s="13"/>
      <c r="E294" s="19"/>
      <c r="F294" s="13"/>
      <c r="G294" s="46"/>
      <c r="H294" s="12"/>
      <c r="I294" s="12"/>
      <c r="J294" s="12"/>
      <c r="K294" s="12"/>
      <c r="L294" s="12"/>
      <c r="M294" s="12"/>
      <c r="N294" s="12"/>
      <c r="O294" s="12"/>
      <c r="P294" s="12"/>
    </row>
    <row r="295" spans="1:16">
      <c r="A295" s="12"/>
      <c r="B295" s="13"/>
      <c r="C295" s="12"/>
      <c r="D295" s="13"/>
      <c r="E295" s="19"/>
      <c r="F295" s="13"/>
      <c r="G295" s="46"/>
      <c r="H295" s="12"/>
      <c r="I295" s="12"/>
      <c r="J295" s="12"/>
      <c r="K295" s="12"/>
      <c r="L295" s="12"/>
      <c r="M295" s="12"/>
      <c r="N295" s="12"/>
      <c r="O295" s="12"/>
      <c r="P295" s="12"/>
    </row>
    <row r="296" spans="1:16">
      <c r="A296" s="12"/>
      <c r="B296" s="13"/>
      <c r="C296" s="12"/>
      <c r="D296" s="13"/>
      <c r="E296" s="19"/>
      <c r="F296" s="13"/>
      <c r="G296" s="46"/>
      <c r="H296" s="12"/>
      <c r="I296" s="12"/>
      <c r="J296" s="12"/>
      <c r="K296" s="12"/>
      <c r="L296" s="12"/>
      <c r="M296" s="12"/>
      <c r="N296" s="12"/>
      <c r="O296" s="12"/>
      <c r="P296" s="12"/>
    </row>
    <row r="297" spans="1:16">
      <c r="A297" s="12"/>
      <c r="B297" s="13"/>
      <c r="C297" s="12"/>
      <c r="D297" s="13"/>
      <c r="E297" s="19"/>
      <c r="F297" s="13"/>
      <c r="G297" s="46"/>
      <c r="H297" s="12"/>
      <c r="I297" s="12"/>
      <c r="J297" s="12"/>
      <c r="K297" s="12"/>
      <c r="L297" s="12"/>
      <c r="M297" s="12"/>
      <c r="N297" s="12"/>
      <c r="O297" s="12"/>
      <c r="P297" s="12"/>
    </row>
    <row r="298" spans="1:16">
      <c r="A298" s="12"/>
      <c r="B298" s="13"/>
      <c r="C298" s="12"/>
      <c r="D298" s="13"/>
      <c r="E298" s="19"/>
      <c r="F298" s="13"/>
      <c r="G298" s="46"/>
      <c r="H298" s="12"/>
      <c r="I298" s="12"/>
      <c r="J298" s="12"/>
      <c r="K298" s="12"/>
      <c r="L298" s="12"/>
      <c r="M298" s="12"/>
      <c r="N298" s="12"/>
      <c r="O298" s="12"/>
      <c r="P298" s="12"/>
    </row>
    <row r="299" spans="1:16">
      <c r="A299" s="12"/>
      <c r="B299" s="13"/>
      <c r="C299" s="12"/>
      <c r="D299" s="13"/>
      <c r="E299" s="19"/>
      <c r="F299" s="13"/>
      <c r="G299" s="46"/>
      <c r="H299" s="12"/>
      <c r="I299" s="12"/>
      <c r="J299" s="12"/>
      <c r="K299" s="12"/>
      <c r="L299" s="12"/>
      <c r="M299" s="12"/>
      <c r="N299" s="12"/>
      <c r="O299" s="12"/>
      <c r="P299" s="12"/>
    </row>
    <row r="300" spans="1:16">
      <c r="A300" s="12"/>
      <c r="B300" s="13"/>
      <c r="C300" s="12"/>
      <c r="D300" s="13"/>
      <c r="E300" s="19"/>
      <c r="F300" s="13"/>
      <c r="G300" s="46"/>
      <c r="H300" s="12"/>
      <c r="I300" s="12"/>
      <c r="J300" s="12"/>
      <c r="K300" s="12"/>
      <c r="L300" s="12"/>
      <c r="M300" s="12"/>
      <c r="N300" s="12"/>
      <c r="O300" s="12"/>
      <c r="P300" s="12"/>
    </row>
    <row r="301" spans="1:16">
      <c r="A301" s="12"/>
      <c r="B301" s="13"/>
      <c r="C301" s="12"/>
      <c r="D301" s="13"/>
      <c r="E301" s="19"/>
      <c r="F301" s="13"/>
      <c r="G301" s="46"/>
      <c r="H301" s="12"/>
      <c r="I301" s="12"/>
      <c r="J301" s="12"/>
      <c r="K301" s="12"/>
      <c r="L301" s="12"/>
      <c r="M301" s="12"/>
      <c r="N301" s="12"/>
      <c r="O301" s="12"/>
      <c r="P301" s="12"/>
    </row>
    <row r="302" spans="1:16">
      <c r="A302" s="12"/>
      <c r="B302" s="13"/>
      <c r="C302" s="12"/>
      <c r="D302" s="13"/>
      <c r="E302" s="19"/>
      <c r="F302" s="13"/>
      <c r="G302" s="46"/>
      <c r="H302" s="12"/>
      <c r="I302" s="12"/>
      <c r="J302" s="12"/>
      <c r="K302" s="12"/>
      <c r="L302" s="12"/>
      <c r="M302" s="12"/>
      <c r="N302" s="12"/>
      <c r="O302" s="12"/>
      <c r="P302" s="12"/>
    </row>
    <row r="303" spans="1:16">
      <c r="A303" s="12"/>
      <c r="B303" s="13"/>
      <c r="C303" s="12"/>
      <c r="D303" s="13"/>
      <c r="E303" s="19"/>
      <c r="F303" s="13"/>
      <c r="G303" s="46"/>
      <c r="H303" s="12"/>
      <c r="I303" s="12"/>
      <c r="J303" s="12"/>
      <c r="K303" s="12"/>
      <c r="L303" s="12"/>
      <c r="M303" s="12"/>
      <c r="N303" s="12"/>
      <c r="O303" s="12"/>
      <c r="P303" s="12"/>
    </row>
    <row r="304" spans="1:16">
      <c r="A304" s="12"/>
      <c r="B304" s="13"/>
      <c r="C304" s="12"/>
      <c r="D304" s="13"/>
      <c r="E304" s="19"/>
      <c r="F304" s="13"/>
      <c r="G304" s="46"/>
      <c r="H304" s="12"/>
      <c r="I304" s="12"/>
      <c r="J304" s="12"/>
      <c r="K304" s="12"/>
      <c r="L304" s="12"/>
      <c r="M304" s="12"/>
      <c r="N304" s="12"/>
      <c r="O304" s="12"/>
      <c r="P304" s="12"/>
    </row>
    <row r="305" spans="1:16">
      <c r="A305" s="12"/>
      <c r="B305" s="13"/>
      <c r="C305" s="12"/>
      <c r="D305" s="13"/>
      <c r="E305" s="19"/>
      <c r="F305" s="13"/>
      <c r="G305" s="46"/>
      <c r="H305" s="12"/>
      <c r="I305" s="12"/>
      <c r="J305" s="12"/>
      <c r="K305" s="12"/>
      <c r="L305" s="12"/>
      <c r="M305" s="12"/>
      <c r="N305" s="12"/>
      <c r="O305" s="12"/>
      <c r="P305" s="12"/>
    </row>
    <row r="306" spans="1:16">
      <c r="A306" s="12"/>
      <c r="B306" s="13"/>
      <c r="C306" s="12"/>
      <c r="D306" s="13"/>
      <c r="E306" s="19"/>
      <c r="F306" s="13"/>
      <c r="G306" s="46"/>
      <c r="H306" s="12"/>
      <c r="I306" s="12"/>
      <c r="J306" s="12"/>
      <c r="K306" s="12"/>
      <c r="L306" s="12"/>
      <c r="M306" s="12"/>
      <c r="N306" s="12"/>
      <c r="O306" s="12"/>
      <c r="P306" s="12"/>
    </row>
    <row r="307" spans="1:16">
      <c r="A307" s="12"/>
      <c r="B307" s="13"/>
      <c r="C307" s="12"/>
      <c r="D307" s="13"/>
      <c r="E307" s="19"/>
      <c r="F307" s="13"/>
      <c r="G307" s="46"/>
      <c r="H307" s="12"/>
      <c r="I307" s="12"/>
      <c r="J307" s="12"/>
      <c r="K307" s="12"/>
      <c r="L307" s="12"/>
      <c r="M307" s="12"/>
      <c r="N307" s="12"/>
      <c r="O307" s="12"/>
      <c r="P307" s="12"/>
    </row>
    <row r="308" spans="1:16">
      <c r="A308" s="12"/>
      <c r="B308" s="13"/>
      <c r="C308" s="12"/>
      <c r="D308" s="13"/>
      <c r="E308" s="19"/>
      <c r="F308" s="13"/>
      <c r="G308" s="46"/>
      <c r="H308" s="12"/>
      <c r="I308" s="12"/>
      <c r="J308" s="12"/>
      <c r="K308" s="12"/>
      <c r="L308" s="12"/>
      <c r="M308" s="12"/>
      <c r="N308" s="12"/>
      <c r="O308" s="12"/>
      <c r="P308" s="12"/>
    </row>
    <row r="309" spans="1:16">
      <c r="A309" s="12"/>
      <c r="B309" s="13"/>
      <c r="C309" s="12"/>
      <c r="D309" s="13"/>
      <c r="E309" s="19"/>
      <c r="F309" s="13"/>
      <c r="G309" s="46"/>
      <c r="H309" s="12"/>
      <c r="I309" s="12"/>
      <c r="J309" s="12"/>
      <c r="K309" s="12"/>
      <c r="L309" s="12"/>
      <c r="M309" s="12"/>
      <c r="N309" s="12"/>
      <c r="O309" s="12"/>
      <c r="P309" s="12"/>
    </row>
    <row r="310" spans="1:16">
      <c r="A310" s="12"/>
      <c r="B310" s="13"/>
      <c r="C310" s="12"/>
      <c r="D310" s="13"/>
      <c r="E310" s="19"/>
      <c r="F310" s="13"/>
      <c r="G310" s="46"/>
      <c r="H310" s="12"/>
      <c r="I310" s="12"/>
      <c r="J310" s="12"/>
      <c r="K310" s="12"/>
      <c r="L310" s="12"/>
      <c r="M310" s="12"/>
      <c r="N310" s="12"/>
      <c r="O310" s="12"/>
      <c r="P310" s="12"/>
    </row>
    <row r="311" spans="1:16">
      <c r="A311" s="12"/>
      <c r="B311" s="13"/>
      <c r="C311" s="12"/>
      <c r="D311" s="13"/>
      <c r="E311" s="19"/>
      <c r="F311" s="13"/>
      <c r="G311" s="46"/>
      <c r="H311" s="12"/>
      <c r="I311" s="12"/>
      <c r="J311" s="12"/>
      <c r="K311" s="12"/>
      <c r="L311" s="12"/>
      <c r="M311" s="12"/>
      <c r="N311" s="12"/>
      <c r="O311" s="12"/>
      <c r="P311" s="12"/>
    </row>
    <row r="312" spans="1:16">
      <c r="A312" s="12"/>
      <c r="B312" s="13"/>
      <c r="C312" s="12"/>
      <c r="D312" s="13"/>
      <c r="E312" s="19"/>
      <c r="F312" s="13"/>
      <c r="G312" s="46"/>
      <c r="H312" s="12"/>
      <c r="I312" s="12"/>
      <c r="J312" s="12"/>
      <c r="K312" s="12"/>
      <c r="L312" s="12"/>
      <c r="M312" s="12"/>
      <c r="N312" s="12"/>
      <c r="O312" s="12"/>
      <c r="P312" s="12"/>
    </row>
    <row r="313" spans="1:16">
      <c r="A313" s="12"/>
      <c r="B313" s="13"/>
      <c r="C313" s="12"/>
      <c r="D313" s="13"/>
      <c r="E313" s="19"/>
      <c r="F313" s="13"/>
      <c r="G313" s="46"/>
      <c r="H313" s="12"/>
      <c r="I313" s="12"/>
      <c r="J313" s="12"/>
      <c r="K313" s="12"/>
      <c r="L313" s="12"/>
      <c r="M313" s="12"/>
      <c r="N313" s="12"/>
      <c r="O313" s="12"/>
      <c r="P313" s="12"/>
    </row>
    <row r="314" spans="1:16">
      <c r="A314" s="12"/>
      <c r="B314" s="13"/>
      <c r="C314" s="12"/>
      <c r="D314" s="13"/>
      <c r="E314" s="19"/>
      <c r="F314" s="13"/>
      <c r="G314" s="46"/>
      <c r="H314" s="12"/>
      <c r="I314" s="12"/>
      <c r="J314" s="12"/>
      <c r="K314" s="12"/>
      <c r="L314" s="12"/>
      <c r="M314" s="12"/>
      <c r="N314" s="12"/>
      <c r="O314" s="12"/>
      <c r="P314" s="12"/>
    </row>
    <row r="315" spans="1:16">
      <c r="A315" s="12"/>
      <c r="B315" s="13"/>
      <c r="C315" s="12"/>
      <c r="D315" s="13"/>
      <c r="E315" s="19"/>
      <c r="F315" s="13"/>
      <c r="G315" s="46"/>
      <c r="H315" s="12"/>
      <c r="I315" s="12"/>
      <c r="J315" s="12"/>
      <c r="K315" s="12"/>
      <c r="L315" s="12"/>
      <c r="M315" s="12"/>
      <c r="N315" s="12"/>
      <c r="O315" s="12"/>
      <c r="P315" s="12"/>
    </row>
    <row r="316" spans="1:16">
      <c r="A316" s="12"/>
      <c r="B316" s="13"/>
      <c r="C316" s="12"/>
      <c r="D316" s="13"/>
      <c r="E316" s="19"/>
      <c r="F316" s="13"/>
      <c r="G316" s="46"/>
      <c r="H316" s="12"/>
      <c r="I316" s="12"/>
      <c r="J316" s="12"/>
      <c r="K316" s="12"/>
      <c r="L316" s="12"/>
      <c r="M316" s="12"/>
      <c r="N316" s="12"/>
      <c r="O316" s="12"/>
      <c r="P316" s="12"/>
    </row>
    <row r="317" spans="1:16">
      <c r="A317" s="12"/>
      <c r="B317" s="13"/>
      <c r="C317" s="12"/>
      <c r="D317" s="13"/>
      <c r="E317" s="19"/>
      <c r="F317" s="13"/>
      <c r="G317" s="46"/>
      <c r="H317" s="12"/>
      <c r="I317" s="12"/>
      <c r="J317" s="12"/>
      <c r="K317" s="12"/>
      <c r="L317" s="12"/>
      <c r="M317" s="12"/>
      <c r="N317" s="12"/>
      <c r="O317" s="12"/>
      <c r="P317" s="12"/>
    </row>
    <row r="318" spans="1:16">
      <c r="A318" s="12"/>
      <c r="B318" s="13"/>
      <c r="C318" s="12"/>
      <c r="D318" s="13"/>
      <c r="E318" s="19"/>
      <c r="F318" s="13"/>
      <c r="G318" s="46"/>
      <c r="H318" s="12"/>
      <c r="I318" s="12"/>
      <c r="J318" s="12"/>
      <c r="K318" s="12"/>
      <c r="L318" s="12"/>
      <c r="M318" s="12"/>
      <c r="N318" s="12"/>
      <c r="O318" s="12"/>
      <c r="P318" s="12"/>
    </row>
    <row r="319" spans="1:16">
      <c r="A319" s="12"/>
      <c r="B319" s="13"/>
      <c r="C319" s="12"/>
      <c r="D319" s="13"/>
      <c r="E319" s="19"/>
      <c r="F319" s="13"/>
      <c r="G319" s="46"/>
      <c r="H319" s="12"/>
      <c r="I319" s="12"/>
      <c r="J319" s="12"/>
      <c r="K319" s="12"/>
      <c r="L319" s="12"/>
      <c r="M319" s="12"/>
      <c r="N319" s="12"/>
      <c r="O319" s="12"/>
      <c r="P319" s="12"/>
    </row>
    <row r="320" spans="1:16">
      <c r="A320" s="12"/>
      <c r="B320" s="13"/>
      <c r="C320" s="12"/>
      <c r="D320" s="13"/>
      <c r="E320" s="19"/>
      <c r="F320" s="13"/>
      <c r="G320" s="46"/>
      <c r="H320" s="12"/>
      <c r="I320" s="12"/>
      <c r="J320" s="12"/>
      <c r="K320" s="12"/>
      <c r="L320" s="12"/>
      <c r="M320" s="12"/>
      <c r="N320" s="12"/>
      <c r="O320" s="12"/>
      <c r="P320" s="12"/>
    </row>
    <row r="321" spans="1:16">
      <c r="A321" s="12"/>
      <c r="B321" s="13"/>
      <c r="C321" s="12"/>
      <c r="D321" s="13"/>
      <c r="E321" s="19"/>
      <c r="F321" s="13"/>
      <c r="G321" s="46"/>
      <c r="H321" s="12"/>
      <c r="I321" s="12"/>
      <c r="J321" s="12"/>
      <c r="K321" s="12"/>
      <c r="L321" s="12"/>
      <c r="M321" s="12"/>
      <c r="N321" s="12"/>
      <c r="O321" s="12"/>
      <c r="P321" s="12"/>
    </row>
    <row r="322" spans="1:16">
      <c r="A322" s="12"/>
      <c r="B322" s="13"/>
      <c r="C322" s="12"/>
      <c r="D322" s="13"/>
      <c r="E322" s="19"/>
      <c r="F322" s="13"/>
      <c r="G322" s="46"/>
      <c r="H322" s="12"/>
      <c r="I322" s="12"/>
      <c r="J322" s="12"/>
      <c r="K322" s="12"/>
      <c r="L322" s="12"/>
      <c r="M322" s="12"/>
      <c r="N322" s="12"/>
      <c r="O322" s="12"/>
      <c r="P322" s="12"/>
    </row>
    <row r="323" spans="1:16">
      <c r="A323" s="12"/>
      <c r="B323" s="13"/>
      <c r="C323" s="12"/>
      <c r="D323" s="13"/>
      <c r="E323" s="19"/>
      <c r="F323" s="13"/>
      <c r="G323" s="46"/>
      <c r="H323" s="12"/>
      <c r="I323" s="12"/>
      <c r="J323" s="12"/>
      <c r="K323" s="12"/>
      <c r="L323" s="12"/>
      <c r="M323" s="12"/>
      <c r="N323" s="12"/>
      <c r="O323" s="12"/>
      <c r="P323" s="12"/>
    </row>
    <row r="324" spans="1:16">
      <c r="A324" s="12"/>
      <c r="B324" s="13"/>
      <c r="C324" s="12"/>
      <c r="D324" s="13"/>
      <c r="E324" s="19"/>
      <c r="F324" s="13"/>
      <c r="G324" s="46"/>
      <c r="H324" s="12"/>
      <c r="I324" s="12"/>
      <c r="J324" s="12"/>
      <c r="K324" s="12"/>
      <c r="L324" s="12"/>
      <c r="M324" s="12"/>
      <c r="N324" s="12"/>
      <c r="O324" s="12"/>
      <c r="P324" s="12"/>
    </row>
    <row r="325" spans="1:16">
      <c r="A325" s="12"/>
      <c r="B325" s="13"/>
      <c r="C325" s="12"/>
      <c r="D325" s="13"/>
      <c r="E325" s="19"/>
      <c r="F325" s="13"/>
      <c r="G325" s="46"/>
      <c r="H325" s="12"/>
      <c r="I325" s="12"/>
      <c r="J325" s="12"/>
      <c r="K325" s="12"/>
      <c r="L325" s="12"/>
      <c r="M325" s="12"/>
      <c r="N325" s="12"/>
      <c r="O325" s="12"/>
      <c r="P325" s="12"/>
    </row>
    <row r="326" spans="1:16">
      <c r="A326" s="12"/>
      <c r="B326" s="13"/>
      <c r="C326" s="12"/>
      <c r="D326" s="13"/>
      <c r="E326" s="19"/>
      <c r="F326" s="13"/>
      <c r="G326" s="46"/>
      <c r="H326" s="12"/>
      <c r="I326" s="12"/>
      <c r="J326" s="12"/>
      <c r="K326" s="12"/>
      <c r="L326" s="12"/>
      <c r="M326" s="12"/>
      <c r="N326" s="12"/>
      <c r="O326" s="12"/>
      <c r="P326" s="12"/>
    </row>
    <row r="327" spans="1:16">
      <c r="A327" s="12"/>
      <c r="B327" s="13"/>
      <c r="C327" s="12"/>
      <c r="D327" s="13"/>
      <c r="E327" s="19"/>
      <c r="F327" s="13"/>
      <c r="G327" s="46"/>
      <c r="H327" s="12"/>
      <c r="I327" s="12"/>
      <c r="J327" s="12"/>
      <c r="K327" s="12"/>
      <c r="L327" s="12"/>
      <c r="M327" s="12"/>
      <c r="N327" s="12"/>
      <c r="O327" s="12"/>
      <c r="P327" s="12"/>
    </row>
    <row r="328" spans="1:16">
      <c r="A328" s="12"/>
      <c r="B328" s="13"/>
      <c r="C328" s="12"/>
      <c r="D328" s="13"/>
      <c r="E328" s="19"/>
      <c r="F328" s="13"/>
      <c r="G328" s="46"/>
      <c r="H328" s="12"/>
      <c r="I328" s="12"/>
      <c r="J328" s="12"/>
      <c r="K328" s="12"/>
      <c r="L328" s="12"/>
      <c r="M328" s="12"/>
      <c r="N328" s="12"/>
      <c r="O328" s="12"/>
      <c r="P328" s="12"/>
    </row>
    <row r="329" spans="1:16">
      <c r="A329" s="12"/>
      <c r="B329" s="13"/>
      <c r="C329" s="12"/>
      <c r="D329" s="13"/>
      <c r="E329" s="19"/>
      <c r="F329" s="13"/>
      <c r="G329" s="46"/>
      <c r="H329" s="12"/>
      <c r="I329" s="12"/>
      <c r="J329" s="12"/>
      <c r="K329" s="12"/>
      <c r="L329" s="12"/>
      <c r="M329" s="12"/>
      <c r="N329" s="12"/>
      <c r="O329" s="12"/>
      <c r="P329" s="12"/>
    </row>
    <row r="330" spans="1:16">
      <c r="A330" s="12"/>
      <c r="B330" s="13"/>
      <c r="C330" s="12"/>
      <c r="D330" s="13"/>
      <c r="E330" s="19"/>
      <c r="F330" s="13"/>
      <c r="G330" s="46"/>
      <c r="H330" s="12"/>
      <c r="I330" s="12"/>
      <c r="J330" s="12"/>
      <c r="K330" s="12"/>
      <c r="L330" s="12"/>
      <c r="M330" s="12"/>
      <c r="N330" s="12"/>
      <c r="O330" s="12"/>
      <c r="P330" s="12"/>
    </row>
    <row r="331" spans="1:16">
      <c r="A331" s="12"/>
      <c r="B331" s="13"/>
      <c r="C331" s="12"/>
      <c r="D331" s="13"/>
      <c r="E331" s="19"/>
      <c r="F331" s="13"/>
      <c r="G331" s="46"/>
      <c r="H331" s="12"/>
      <c r="I331" s="12"/>
      <c r="J331" s="12"/>
      <c r="K331" s="12"/>
      <c r="L331" s="12"/>
      <c r="M331" s="12"/>
      <c r="N331" s="12"/>
      <c r="O331" s="12"/>
      <c r="P331" s="12"/>
    </row>
    <row r="332" spans="1:16">
      <c r="A332" s="12"/>
      <c r="B332" s="13"/>
      <c r="C332" s="12"/>
      <c r="D332" s="13"/>
      <c r="E332" s="19"/>
      <c r="F332" s="13"/>
      <c r="G332" s="46"/>
      <c r="H332" s="12"/>
      <c r="I332" s="12"/>
      <c r="J332" s="12"/>
      <c r="K332" s="12"/>
      <c r="L332" s="12"/>
      <c r="M332" s="12"/>
      <c r="N332" s="12"/>
      <c r="O332" s="12"/>
      <c r="P332" s="12"/>
    </row>
    <row r="333" spans="1:16">
      <c r="A333" s="12"/>
      <c r="B333" s="13"/>
      <c r="C333" s="12"/>
      <c r="D333" s="13"/>
      <c r="E333" s="19"/>
      <c r="F333" s="13"/>
      <c r="G333" s="46"/>
      <c r="H333" s="12"/>
      <c r="I333" s="12"/>
      <c r="J333" s="12"/>
      <c r="K333" s="12"/>
      <c r="L333" s="12"/>
      <c r="M333" s="12"/>
      <c r="N333" s="12"/>
      <c r="O333" s="12"/>
      <c r="P333" s="12"/>
    </row>
    <row r="334" spans="1:16">
      <c r="A334" s="12"/>
      <c r="B334" s="13"/>
      <c r="C334" s="12"/>
      <c r="D334" s="13"/>
      <c r="E334" s="19"/>
      <c r="F334" s="13"/>
      <c r="G334" s="46"/>
      <c r="H334" s="12"/>
      <c r="I334" s="12"/>
      <c r="J334" s="12"/>
      <c r="K334" s="12"/>
      <c r="L334" s="12"/>
      <c r="M334" s="12"/>
      <c r="N334" s="12"/>
      <c r="O334" s="12"/>
      <c r="P334" s="12"/>
    </row>
    <row r="335" spans="1:16">
      <c r="A335" s="12"/>
      <c r="B335" s="13"/>
      <c r="C335" s="12"/>
      <c r="D335" s="13"/>
      <c r="E335" s="19"/>
      <c r="F335" s="13"/>
      <c r="G335" s="46"/>
      <c r="H335" s="12"/>
      <c r="I335" s="12"/>
      <c r="J335" s="12"/>
      <c r="K335" s="12"/>
      <c r="L335" s="12"/>
      <c r="M335" s="12"/>
      <c r="N335" s="12"/>
      <c r="O335" s="12"/>
      <c r="P335" s="12"/>
    </row>
    <row r="336" spans="1:16">
      <c r="A336" s="12"/>
      <c r="B336" s="13"/>
      <c r="C336" s="12"/>
      <c r="D336" s="13"/>
      <c r="E336" s="19"/>
      <c r="F336" s="13"/>
      <c r="G336" s="46"/>
      <c r="H336" s="12"/>
      <c r="I336" s="12"/>
      <c r="J336" s="12"/>
      <c r="K336" s="12"/>
      <c r="L336" s="12"/>
      <c r="M336" s="12"/>
      <c r="N336" s="12"/>
      <c r="O336" s="12"/>
      <c r="P336" s="12"/>
    </row>
    <row r="337" spans="1:16">
      <c r="A337" s="12"/>
      <c r="B337" s="13"/>
      <c r="C337" s="12"/>
      <c r="D337" s="13"/>
      <c r="E337" s="19"/>
      <c r="F337" s="13"/>
      <c r="G337" s="46"/>
      <c r="H337" s="12"/>
      <c r="I337" s="12"/>
      <c r="J337" s="12"/>
      <c r="K337" s="12"/>
      <c r="L337" s="12"/>
      <c r="M337" s="12"/>
      <c r="N337" s="12"/>
      <c r="O337" s="12"/>
      <c r="P337" s="12"/>
    </row>
    <row r="338" spans="1:16">
      <c r="A338" s="12"/>
      <c r="B338" s="13"/>
      <c r="C338" s="12"/>
      <c r="D338" s="13"/>
      <c r="E338" s="19"/>
      <c r="F338" s="13"/>
      <c r="G338" s="46"/>
      <c r="H338" s="12"/>
      <c r="I338" s="12"/>
      <c r="J338" s="12"/>
      <c r="K338" s="12"/>
      <c r="L338" s="12"/>
      <c r="M338" s="12"/>
      <c r="N338" s="12"/>
      <c r="O338" s="12"/>
      <c r="P338" s="12"/>
    </row>
    <row r="339" spans="1:16">
      <c r="A339" s="12"/>
      <c r="B339" s="13"/>
      <c r="C339" s="12"/>
      <c r="D339" s="13"/>
      <c r="E339" s="19"/>
      <c r="F339" s="13"/>
      <c r="G339" s="46"/>
      <c r="H339" s="12"/>
      <c r="I339" s="12"/>
      <c r="J339" s="12"/>
      <c r="K339" s="12"/>
      <c r="L339" s="12"/>
      <c r="M339" s="12"/>
      <c r="N339" s="12"/>
      <c r="O339" s="12"/>
      <c r="P339" s="12"/>
    </row>
    <row r="340" spans="1:16">
      <c r="A340" s="12"/>
      <c r="B340" s="13"/>
      <c r="C340" s="12"/>
      <c r="D340" s="13"/>
      <c r="E340" s="19"/>
      <c r="F340" s="13"/>
      <c r="G340" s="46"/>
      <c r="H340" s="12"/>
      <c r="I340" s="12"/>
      <c r="J340" s="12"/>
      <c r="K340" s="12"/>
      <c r="L340" s="12"/>
      <c r="M340" s="12"/>
      <c r="N340" s="12"/>
      <c r="O340" s="12"/>
      <c r="P340" s="12"/>
    </row>
    <row r="341" spans="1:16">
      <c r="A341" s="12"/>
      <c r="B341" s="13"/>
      <c r="C341" s="12"/>
      <c r="D341" s="13"/>
      <c r="E341" s="19"/>
      <c r="F341" s="13"/>
      <c r="G341" s="46"/>
      <c r="H341" s="12"/>
      <c r="I341" s="12"/>
      <c r="J341" s="12"/>
      <c r="K341" s="12"/>
      <c r="L341" s="12"/>
      <c r="M341" s="12"/>
      <c r="N341" s="12"/>
      <c r="O341" s="12"/>
      <c r="P341" s="12"/>
    </row>
    <row r="342" spans="1:16">
      <c r="A342" s="12"/>
      <c r="B342" s="13"/>
      <c r="C342" s="12"/>
      <c r="D342" s="13"/>
      <c r="E342" s="19"/>
      <c r="F342" s="13"/>
      <c r="G342" s="46"/>
      <c r="H342" s="12"/>
      <c r="I342" s="12"/>
      <c r="J342" s="12"/>
      <c r="K342" s="12"/>
      <c r="L342" s="12"/>
      <c r="M342" s="12"/>
      <c r="N342" s="12"/>
      <c r="O342" s="12"/>
      <c r="P342" s="12"/>
    </row>
    <row r="343" spans="1:16">
      <c r="A343" s="12"/>
      <c r="B343" s="13"/>
      <c r="C343" s="12"/>
      <c r="D343" s="13"/>
      <c r="E343" s="19"/>
      <c r="F343" s="13"/>
      <c r="G343" s="46"/>
      <c r="H343" s="12"/>
      <c r="I343" s="12"/>
      <c r="J343" s="12"/>
      <c r="K343" s="12"/>
      <c r="L343" s="12"/>
      <c r="M343" s="12"/>
      <c r="N343" s="12"/>
      <c r="O343" s="12"/>
      <c r="P343" s="12"/>
    </row>
    <row r="344" spans="1:16">
      <c r="A344" s="12"/>
      <c r="B344" s="13"/>
      <c r="C344" s="12"/>
      <c r="D344" s="13"/>
      <c r="E344" s="19"/>
      <c r="F344" s="13"/>
      <c r="G344" s="46"/>
      <c r="H344" s="12"/>
      <c r="I344" s="12"/>
      <c r="J344" s="12"/>
      <c r="K344" s="12"/>
      <c r="L344" s="12"/>
      <c r="M344" s="12"/>
      <c r="N344" s="12"/>
      <c r="O344" s="12"/>
      <c r="P344" s="12"/>
    </row>
    <row r="345" spans="1:16">
      <c r="A345" s="12"/>
      <c r="B345" s="13"/>
      <c r="C345" s="12"/>
      <c r="D345" s="13"/>
      <c r="E345" s="19"/>
      <c r="F345" s="13"/>
      <c r="G345" s="46"/>
      <c r="H345" s="12"/>
      <c r="I345" s="12"/>
      <c r="J345" s="12"/>
      <c r="K345" s="12"/>
      <c r="L345" s="12"/>
      <c r="M345" s="12"/>
      <c r="N345" s="12"/>
      <c r="O345" s="12"/>
      <c r="P345" s="12"/>
    </row>
    <row r="346" spans="1:16">
      <c r="A346" s="12"/>
      <c r="B346" s="13"/>
      <c r="C346" s="12"/>
      <c r="D346" s="13"/>
      <c r="E346" s="19"/>
      <c r="F346" s="13"/>
      <c r="G346" s="46"/>
      <c r="H346" s="12"/>
      <c r="I346" s="12"/>
      <c r="J346" s="12"/>
      <c r="K346" s="12"/>
      <c r="L346" s="12"/>
      <c r="M346" s="12"/>
      <c r="N346" s="12"/>
      <c r="O346" s="12"/>
      <c r="P346" s="12"/>
    </row>
    <row r="347" spans="1:16">
      <c r="A347" s="12"/>
      <c r="B347" s="13"/>
      <c r="C347" s="12"/>
      <c r="D347" s="13"/>
      <c r="E347" s="19"/>
      <c r="F347" s="13"/>
      <c r="G347" s="46"/>
      <c r="H347" s="12"/>
      <c r="I347" s="12"/>
      <c r="J347" s="12"/>
      <c r="K347" s="12"/>
      <c r="L347" s="12"/>
      <c r="M347" s="12"/>
      <c r="N347" s="12"/>
      <c r="O347" s="12"/>
      <c r="P347" s="12"/>
    </row>
    <row r="348" spans="1:16">
      <c r="A348" s="12"/>
      <c r="B348" s="13"/>
      <c r="C348" s="12"/>
      <c r="D348" s="13"/>
      <c r="E348" s="19"/>
      <c r="F348" s="13"/>
      <c r="G348" s="46"/>
      <c r="H348" s="12"/>
      <c r="I348" s="12"/>
      <c r="J348" s="12"/>
      <c r="K348" s="12"/>
      <c r="L348" s="12"/>
      <c r="M348" s="12"/>
      <c r="N348" s="12"/>
      <c r="O348" s="12"/>
      <c r="P348" s="12"/>
    </row>
    <row r="349" spans="1:16">
      <c r="A349" s="12"/>
      <c r="B349" s="13"/>
      <c r="C349" s="12"/>
      <c r="D349" s="13"/>
      <c r="E349" s="19"/>
      <c r="F349" s="13"/>
      <c r="G349" s="46"/>
      <c r="H349" s="12"/>
      <c r="I349" s="12"/>
      <c r="J349" s="12"/>
      <c r="K349" s="12"/>
      <c r="L349" s="12"/>
      <c r="M349" s="12"/>
      <c r="N349" s="12"/>
      <c r="O349" s="12"/>
      <c r="P349" s="12"/>
    </row>
    <row r="350" spans="1:16">
      <c r="A350" s="12"/>
      <c r="B350" s="13"/>
      <c r="C350" s="12"/>
      <c r="D350" s="13"/>
      <c r="E350" s="19"/>
      <c r="F350" s="13"/>
      <c r="G350" s="46"/>
      <c r="H350" s="12"/>
      <c r="I350" s="12"/>
      <c r="J350" s="12"/>
      <c r="K350" s="12"/>
      <c r="L350" s="12"/>
      <c r="M350" s="12"/>
      <c r="N350" s="12"/>
      <c r="O350" s="12"/>
      <c r="P350" s="12"/>
    </row>
    <row r="351" spans="1:16">
      <c r="A351" s="12"/>
      <c r="B351" s="13"/>
      <c r="C351" s="12"/>
      <c r="D351" s="13"/>
      <c r="E351" s="19"/>
      <c r="F351" s="13"/>
      <c r="G351" s="46"/>
      <c r="H351" s="12"/>
      <c r="I351" s="12"/>
      <c r="J351" s="12"/>
      <c r="K351" s="12"/>
      <c r="L351" s="12"/>
      <c r="M351" s="12"/>
      <c r="N351" s="12"/>
      <c r="O351" s="12"/>
      <c r="P351" s="12"/>
    </row>
    <row r="352" spans="1:16">
      <c r="A352" s="12"/>
      <c r="B352" s="13"/>
      <c r="C352" s="12"/>
      <c r="D352" s="13"/>
      <c r="E352" s="19"/>
      <c r="F352" s="13"/>
      <c r="G352" s="46"/>
      <c r="H352" s="12"/>
      <c r="I352" s="12"/>
      <c r="J352" s="12"/>
      <c r="K352" s="12"/>
      <c r="L352" s="12"/>
      <c r="M352" s="12"/>
      <c r="N352" s="12"/>
      <c r="O352" s="12"/>
      <c r="P352" s="12"/>
    </row>
    <row r="353" spans="1:16">
      <c r="A353" s="12"/>
      <c r="B353" s="13"/>
      <c r="C353" s="12"/>
      <c r="D353" s="13"/>
      <c r="E353" s="19"/>
      <c r="F353" s="13"/>
      <c r="G353" s="46"/>
      <c r="H353" s="12"/>
      <c r="I353" s="12"/>
      <c r="J353" s="12"/>
      <c r="K353" s="12"/>
      <c r="L353" s="12"/>
      <c r="M353" s="12"/>
      <c r="N353" s="12"/>
      <c r="O353" s="12"/>
      <c r="P353" s="12"/>
    </row>
    <row r="354" spans="1:16">
      <c r="A354" s="12"/>
      <c r="B354" s="13"/>
      <c r="C354" s="12"/>
      <c r="D354" s="13"/>
      <c r="E354" s="19"/>
      <c r="F354" s="13"/>
      <c r="G354" s="46"/>
      <c r="H354" s="12"/>
      <c r="I354" s="12"/>
      <c r="J354" s="12"/>
      <c r="K354" s="12"/>
      <c r="L354" s="12"/>
      <c r="M354" s="12"/>
      <c r="N354" s="12"/>
      <c r="O354" s="12"/>
      <c r="P354" s="12"/>
    </row>
    <row r="355" spans="1:16">
      <c r="A355" s="12"/>
      <c r="B355" s="13"/>
      <c r="C355" s="12"/>
      <c r="D355" s="13"/>
      <c r="E355" s="19"/>
      <c r="F355" s="13"/>
      <c r="G355" s="46"/>
      <c r="H355" s="12"/>
      <c r="I355" s="12"/>
      <c r="J355" s="12"/>
      <c r="K355" s="12"/>
      <c r="L355" s="12"/>
      <c r="M355" s="12"/>
      <c r="N355" s="12"/>
      <c r="O355" s="12"/>
      <c r="P355" s="12"/>
    </row>
    <row r="356" spans="1:16">
      <c r="A356" s="12"/>
      <c r="B356" s="13"/>
      <c r="C356" s="12"/>
      <c r="D356" s="13"/>
      <c r="E356" s="19"/>
      <c r="F356" s="13"/>
      <c r="G356" s="46"/>
      <c r="H356" s="12"/>
      <c r="I356" s="12"/>
      <c r="J356" s="12"/>
      <c r="K356" s="12"/>
      <c r="L356" s="12"/>
      <c r="M356" s="12"/>
      <c r="N356" s="12"/>
      <c r="O356" s="12"/>
      <c r="P356" s="12"/>
    </row>
    <row r="357" spans="1:16">
      <c r="A357" s="12"/>
      <c r="B357" s="13"/>
      <c r="C357" s="12"/>
      <c r="D357" s="13"/>
      <c r="E357" s="19"/>
      <c r="F357" s="13"/>
      <c r="G357" s="46"/>
      <c r="H357" s="12"/>
      <c r="I357" s="12"/>
      <c r="J357" s="12"/>
      <c r="K357" s="12"/>
      <c r="L357" s="12"/>
      <c r="M357" s="12"/>
      <c r="N357" s="12"/>
      <c r="O357" s="12"/>
      <c r="P357" s="12"/>
    </row>
    <row r="358" spans="1:16">
      <c r="A358" s="12"/>
      <c r="B358" s="13"/>
      <c r="C358" s="12"/>
      <c r="D358" s="13"/>
      <c r="E358" s="19"/>
      <c r="F358" s="13"/>
      <c r="G358" s="46"/>
      <c r="H358" s="12"/>
      <c r="I358" s="12"/>
      <c r="J358" s="12"/>
      <c r="K358" s="12"/>
      <c r="L358" s="12"/>
      <c r="M358" s="12"/>
      <c r="N358" s="12"/>
      <c r="O358" s="12"/>
      <c r="P358" s="12"/>
    </row>
    <row r="359" spans="1:16">
      <c r="A359" s="12"/>
      <c r="B359" s="13"/>
      <c r="C359" s="12"/>
      <c r="D359" s="13"/>
      <c r="E359" s="19"/>
      <c r="F359" s="13"/>
      <c r="G359" s="46"/>
      <c r="H359" s="12"/>
      <c r="I359" s="12"/>
      <c r="J359" s="12"/>
      <c r="K359" s="12"/>
      <c r="L359" s="12"/>
      <c r="M359" s="12"/>
      <c r="N359" s="12"/>
      <c r="O359" s="12"/>
      <c r="P359" s="12"/>
    </row>
    <row r="360" spans="1:16">
      <c r="A360" s="12"/>
      <c r="B360" s="13"/>
      <c r="C360" s="12"/>
      <c r="D360" s="13"/>
      <c r="E360" s="19"/>
      <c r="F360" s="13"/>
      <c r="G360" s="46"/>
      <c r="H360" s="12"/>
      <c r="I360" s="12"/>
      <c r="J360" s="12"/>
      <c r="K360" s="12"/>
      <c r="L360" s="12"/>
      <c r="M360" s="12"/>
      <c r="N360" s="12"/>
      <c r="O360" s="12"/>
      <c r="P360" s="12"/>
    </row>
    <row r="361" spans="1:16">
      <c r="A361" s="12"/>
      <c r="B361" s="13"/>
      <c r="C361" s="12"/>
      <c r="D361" s="13"/>
      <c r="E361" s="19"/>
      <c r="F361" s="13"/>
      <c r="G361" s="46"/>
      <c r="H361" s="12"/>
      <c r="I361" s="12"/>
      <c r="J361" s="12"/>
      <c r="K361" s="12"/>
      <c r="L361" s="12"/>
      <c r="M361" s="12"/>
      <c r="N361" s="12"/>
      <c r="O361" s="12"/>
      <c r="P361" s="12"/>
    </row>
    <row r="362" spans="1:16">
      <c r="A362" s="12"/>
      <c r="B362" s="13"/>
      <c r="C362" s="12"/>
      <c r="D362" s="13"/>
      <c r="E362" s="19"/>
      <c r="F362" s="13"/>
      <c r="G362" s="46"/>
      <c r="H362" s="12"/>
      <c r="I362" s="12"/>
      <c r="J362" s="12"/>
      <c r="K362" s="12"/>
      <c r="L362" s="12"/>
      <c r="M362" s="12"/>
      <c r="N362" s="12"/>
      <c r="O362" s="12"/>
      <c r="P362" s="12"/>
    </row>
    <row r="363" spans="1:16">
      <c r="A363" s="12"/>
      <c r="B363" s="13"/>
      <c r="C363" s="12"/>
      <c r="D363" s="13"/>
      <c r="E363" s="19"/>
      <c r="F363" s="13"/>
      <c r="G363" s="46"/>
      <c r="H363" s="12"/>
      <c r="I363" s="12"/>
      <c r="J363" s="12"/>
      <c r="K363" s="12"/>
      <c r="L363" s="12"/>
      <c r="M363" s="12"/>
      <c r="N363" s="12"/>
      <c r="O363" s="12"/>
      <c r="P363" s="12"/>
    </row>
    <row r="364" spans="1:16">
      <c r="A364" s="12"/>
      <c r="B364" s="13"/>
      <c r="C364" s="12"/>
      <c r="D364" s="13"/>
      <c r="E364" s="19"/>
      <c r="F364" s="13"/>
      <c r="G364" s="46"/>
      <c r="H364" s="12"/>
      <c r="I364" s="12"/>
      <c r="J364" s="12"/>
      <c r="K364" s="12"/>
      <c r="L364" s="12"/>
      <c r="M364" s="12"/>
      <c r="N364" s="12"/>
      <c r="O364" s="12"/>
      <c r="P364" s="12"/>
    </row>
    <row r="365" spans="1:16">
      <c r="A365" s="12"/>
      <c r="B365" s="13"/>
      <c r="C365" s="12"/>
      <c r="D365" s="13"/>
      <c r="E365" s="19"/>
      <c r="F365" s="13"/>
      <c r="G365" s="46"/>
      <c r="H365" s="12"/>
      <c r="I365" s="12"/>
      <c r="J365" s="12"/>
      <c r="K365" s="12"/>
      <c r="L365" s="12"/>
      <c r="M365" s="12"/>
      <c r="N365" s="12"/>
      <c r="O365" s="12"/>
      <c r="P365" s="12"/>
    </row>
    <row r="366" spans="1:16">
      <c r="A366" s="12"/>
      <c r="B366" s="13"/>
      <c r="C366" s="12"/>
      <c r="D366" s="13"/>
      <c r="E366" s="19"/>
      <c r="F366" s="13"/>
      <c r="G366" s="46"/>
      <c r="H366" s="12"/>
      <c r="I366" s="12"/>
      <c r="J366" s="12"/>
      <c r="K366" s="12"/>
      <c r="L366" s="12"/>
      <c r="M366" s="12"/>
      <c r="N366" s="12"/>
      <c r="O366" s="12"/>
      <c r="P366" s="12"/>
    </row>
    <row r="367" spans="1:16">
      <c r="A367" s="12"/>
      <c r="B367" s="13"/>
      <c r="C367" s="12"/>
      <c r="D367" s="13"/>
      <c r="E367" s="19"/>
      <c r="F367" s="13"/>
      <c r="G367" s="46"/>
      <c r="H367" s="12"/>
      <c r="I367" s="12"/>
      <c r="J367" s="12"/>
      <c r="K367" s="12"/>
      <c r="L367" s="12"/>
      <c r="M367" s="12"/>
      <c r="N367" s="12"/>
      <c r="O367" s="12"/>
      <c r="P367" s="12"/>
    </row>
    <row r="368" spans="1:16">
      <c r="A368" s="12"/>
      <c r="B368" s="13"/>
      <c r="C368" s="12"/>
      <c r="D368" s="13"/>
      <c r="E368" s="19"/>
      <c r="F368" s="13"/>
      <c r="G368" s="46"/>
      <c r="H368" s="12"/>
      <c r="I368" s="12"/>
      <c r="J368" s="12"/>
      <c r="K368" s="12"/>
      <c r="L368" s="12"/>
      <c r="M368" s="12"/>
      <c r="N368" s="12"/>
      <c r="O368" s="12"/>
      <c r="P368" s="12"/>
    </row>
    <row r="369" spans="1:16">
      <c r="A369" s="12"/>
      <c r="B369" s="13"/>
      <c r="C369" s="12"/>
      <c r="D369" s="13"/>
      <c r="E369" s="19"/>
      <c r="F369" s="13"/>
      <c r="G369" s="46"/>
      <c r="H369" s="12"/>
      <c r="I369" s="12"/>
      <c r="J369" s="12"/>
      <c r="K369" s="12"/>
      <c r="L369" s="12"/>
      <c r="M369" s="12"/>
      <c r="N369" s="12"/>
      <c r="O369" s="12"/>
      <c r="P369" s="12"/>
    </row>
    <row r="370" spans="1:16">
      <c r="A370" s="12"/>
      <c r="B370" s="13"/>
      <c r="C370" s="12"/>
      <c r="D370" s="13"/>
      <c r="E370" s="19"/>
      <c r="F370" s="13"/>
      <c r="G370" s="46"/>
      <c r="H370" s="12"/>
      <c r="I370" s="12"/>
      <c r="J370" s="12"/>
      <c r="K370" s="12"/>
      <c r="L370" s="12"/>
      <c r="M370" s="12"/>
      <c r="N370" s="12"/>
      <c r="O370" s="12"/>
      <c r="P370" s="12"/>
    </row>
    <row r="371" spans="1:16">
      <c r="A371" s="12"/>
      <c r="B371" s="13"/>
      <c r="C371" s="12"/>
      <c r="D371" s="13"/>
      <c r="E371" s="19"/>
      <c r="F371" s="13"/>
      <c r="G371" s="46"/>
      <c r="H371" s="12"/>
      <c r="I371" s="12"/>
      <c r="J371" s="12"/>
      <c r="K371" s="12"/>
      <c r="L371" s="12"/>
      <c r="M371" s="12"/>
      <c r="N371" s="12"/>
      <c r="O371" s="12"/>
      <c r="P371" s="12"/>
    </row>
    <row r="372" spans="1:16">
      <c r="A372" s="12"/>
      <c r="B372" s="13"/>
      <c r="C372" s="12"/>
      <c r="D372" s="13"/>
      <c r="E372" s="19"/>
      <c r="F372" s="13"/>
      <c r="G372" s="46"/>
      <c r="H372" s="12"/>
      <c r="I372" s="12"/>
      <c r="J372" s="12"/>
      <c r="K372" s="12"/>
      <c r="L372" s="12"/>
      <c r="M372" s="12"/>
      <c r="N372" s="12"/>
      <c r="O372" s="12"/>
      <c r="P372" s="12"/>
    </row>
    <row r="373" spans="1:16">
      <c r="A373" s="12"/>
      <c r="B373" s="13"/>
      <c r="C373" s="12"/>
      <c r="D373" s="13"/>
      <c r="E373" s="19"/>
      <c r="F373" s="13"/>
      <c r="G373" s="46"/>
      <c r="H373" s="12"/>
      <c r="I373" s="12"/>
      <c r="J373" s="12"/>
      <c r="K373" s="12"/>
      <c r="L373" s="12"/>
      <c r="M373" s="12"/>
      <c r="N373" s="12"/>
      <c r="O373" s="12"/>
      <c r="P373" s="12"/>
    </row>
    <row r="374" spans="1:16">
      <c r="A374" s="12"/>
      <c r="B374" s="13"/>
      <c r="C374" s="12"/>
      <c r="D374" s="13"/>
      <c r="E374" s="19"/>
      <c r="F374" s="13"/>
      <c r="G374" s="46"/>
      <c r="H374" s="12"/>
      <c r="I374" s="12"/>
      <c r="J374" s="12"/>
      <c r="K374" s="12"/>
      <c r="L374" s="12"/>
      <c r="M374" s="12"/>
      <c r="N374" s="12"/>
      <c r="O374" s="12"/>
      <c r="P374" s="12"/>
    </row>
    <row r="375" spans="1:16">
      <c r="A375" s="12"/>
      <c r="B375" s="13"/>
      <c r="C375" s="12"/>
      <c r="D375" s="13"/>
      <c r="E375" s="19"/>
      <c r="F375" s="13"/>
      <c r="G375" s="46"/>
      <c r="H375" s="12"/>
      <c r="I375" s="12"/>
      <c r="J375" s="12"/>
      <c r="K375" s="12"/>
      <c r="L375" s="12"/>
      <c r="M375" s="12"/>
      <c r="N375" s="12"/>
      <c r="O375" s="12"/>
      <c r="P375" s="12"/>
    </row>
    <row r="376" spans="1:16">
      <c r="A376" s="12"/>
      <c r="B376" s="13"/>
      <c r="C376" s="12"/>
      <c r="D376" s="13"/>
      <c r="E376" s="19"/>
      <c r="F376" s="13"/>
      <c r="G376" s="46"/>
      <c r="H376" s="12"/>
      <c r="I376" s="12"/>
      <c r="J376" s="12"/>
      <c r="K376" s="12"/>
      <c r="L376" s="12"/>
      <c r="M376" s="12"/>
      <c r="N376" s="12"/>
      <c r="O376" s="12"/>
      <c r="P376" s="12"/>
    </row>
    <row r="377" spans="1:16">
      <c r="A377" s="12"/>
      <c r="B377" s="13"/>
      <c r="C377" s="12"/>
      <c r="D377" s="13"/>
      <c r="E377" s="19"/>
      <c r="F377" s="13"/>
      <c r="G377" s="46"/>
      <c r="H377" s="12"/>
      <c r="I377" s="12"/>
      <c r="J377" s="12"/>
      <c r="K377" s="12"/>
      <c r="L377" s="12"/>
      <c r="M377" s="12"/>
      <c r="N377" s="12"/>
      <c r="O377" s="12"/>
      <c r="P377" s="12"/>
    </row>
    <row r="378" spans="1:16">
      <c r="A378" s="12"/>
      <c r="B378" s="13"/>
      <c r="C378" s="12"/>
      <c r="D378" s="13"/>
      <c r="E378" s="19"/>
      <c r="F378" s="13"/>
      <c r="G378" s="46"/>
      <c r="H378" s="12"/>
      <c r="I378" s="12"/>
      <c r="J378" s="12"/>
      <c r="K378" s="12"/>
      <c r="L378" s="12"/>
      <c r="M378" s="12"/>
      <c r="N378" s="12"/>
      <c r="O378" s="12"/>
      <c r="P378" s="12"/>
    </row>
    <row r="379" spans="1:16">
      <c r="A379" s="12"/>
      <c r="B379" s="13"/>
      <c r="C379" s="12"/>
      <c r="D379" s="13"/>
      <c r="E379" s="19"/>
      <c r="F379" s="13"/>
      <c r="G379" s="46"/>
      <c r="H379" s="12"/>
      <c r="I379" s="12"/>
      <c r="J379" s="12"/>
      <c r="K379" s="12"/>
      <c r="L379" s="12"/>
      <c r="M379" s="12"/>
      <c r="N379" s="12"/>
      <c r="O379" s="12"/>
      <c r="P379" s="12"/>
    </row>
    <row r="380" spans="1:16">
      <c r="A380" s="12"/>
      <c r="B380" s="13"/>
      <c r="C380" s="12"/>
      <c r="D380" s="13"/>
      <c r="E380" s="19"/>
      <c r="F380" s="13"/>
      <c r="G380" s="46"/>
      <c r="H380" s="12"/>
      <c r="I380" s="12"/>
      <c r="J380" s="12"/>
      <c r="K380" s="12"/>
      <c r="L380" s="12"/>
      <c r="M380" s="12"/>
      <c r="N380" s="12"/>
      <c r="O380" s="12"/>
      <c r="P380" s="12"/>
    </row>
    <row r="381" spans="1:16">
      <c r="A381" s="12"/>
      <c r="B381" s="13"/>
      <c r="C381" s="12"/>
      <c r="D381" s="13"/>
      <c r="E381" s="19"/>
      <c r="F381" s="13"/>
      <c r="G381" s="46"/>
      <c r="H381" s="12"/>
      <c r="I381" s="12"/>
      <c r="J381" s="12"/>
      <c r="K381" s="12"/>
      <c r="L381" s="12"/>
      <c r="M381" s="12"/>
      <c r="N381" s="12"/>
      <c r="O381" s="12"/>
      <c r="P381" s="12"/>
    </row>
    <row r="382" spans="1:16">
      <c r="A382" s="12"/>
      <c r="B382" s="13"/>
      <c r="C382" s="12"/>
      <c r="D382" s="13"/>
      <c r="E382" s="19"/>
      <c r="F382" s="13"/>
      <c r="G382" s="46"/>
      <c r="H382" s="12"/>
      <c r="I382" s="12"/>
      <c r="J382" s="12"/>
      <c r="K382" s="12"/>
      <c r="L382" s="12"/>
      <c r="M382" s="12"/>
      <c r="N382" s="12"/>
      <c r="O382" s="12"/>
      <c r="P382" s="12"/>
    </row>
    <row r="383" spans="1:16">
      <c r="A383" s="12"/>
      <c r="B383" s="13"/>
      <c r="C383" s="12"/>
      <c r="D383" s="13"/>
      <c r="E383" s="19"/>
      <c r="F383" s="13"/>
      <c r="G383" s="46"/>
      <c r="H383" s="12"/>
      <c r="I383" s="12"/>
      <c r="J383" s="12"/>
      <c r="K383" s="12"/>
      <c r="L383" s="12"/>
      <c r="M383" s="12"/>
      <c r="N383" s="12"/>
      <c r="O383" s="12"/>
      <c r="P383" s="12"/>
    </row>
    <row r="384" spans="1:16">
      <c r="A384" s="12"/>
      <c r="B384" s="13"/>
      <c r="C384" s="12"/>
      <c r="D384" s="13"/>
      <c r="E384" s="19"/>
      <c r="F384" s="13"/>
      <c r="G384" s="46"/>
      <c r="H384" s="12"/>
      <c r="I384" s="12"/>
      <c r="J384" s="12"/>
      <c r="K384" s="12"/>
      <c r="L384" s="12"/>
      <c r="M384" s="12"/>
      <c r="N384" s="12"/>
      <c r="O384" s="12"/>
      <c r="P384" s="12"/>
    </row>
    <row r="385" spans="1:16">
      <c r="A385" s="12"/>
      <c r="B385" s="13"/>
      <c r="C385" s="12"/>
      <c r="D385" s="13"/>
      <c r="E385" s="19"/>
      <c r="F385" s="13"/>
      <c r="G385" s="46"/>
      <c r="H385" s="12"/>
      <c r="I385" s="12"/>
      <c r="J385" s="12"/>
      <c r="K385" s="12"/>
      <c r="L385" s="12"/>
      <c r="M385" s="12"/>
      <c r="N385" s="12"/>
      <c r="O385" s="12"/>
      <c r="P385" s="12"/>
    </row>
    <row r="386" spans="1:16">
      <c r="A386" s="12"/>
      <c r="B386" s="13"/>
      <c r="C386" s="12"/>
      <c r="D386" s="13"/>
      <c r="E386" s="19"/>
      <c r="F386" s="13"/>
      <c r="G386" s="46"/>
      <c r="H386" s="12"/>
      <c r="I386" s="12"/>
      <c r="J386" s="12"/>
      <c r="K386" s="12"/>
      <c r="L386" s="12"/>
      <c r="M386" s="12"/>
      <c r="N386" s="12"/>
      <c r="O386" s="12"/>
      <c r="P386" s="12"/>
    </row>
    <row r="387" spans="1:16">
      <c r="A387" s="12"/>
      <c r="B387" s="13"/>
      <c r="C387" s="12"/>
      <c r="D387" s="13"/>
      <c r="E387" s="19"/>
      <c r="F387" s="13"/>
      <c r="G387" s="46"/>
      <c r="H387" s="12"/>
      <c r="I387" s="12"/>
      <c r="J387" s="12"/>
      <c r="K387" s="12"/>
      <c r="L387" s="12"/>
      <c r="M387" s="12"/>
      <c r="N387" s="12"/>
      <c r="O387" s="12"/>
      <c r="P387" s="12"/>
    </row>
    <row r="388" spans="1:16">
      <c r="A388" s="12"/>
      <c r="B388" s="13"/>
      <c r="C388" s="12"/>
      <c r="D388" s="13"/>
      <c r="E388" s="19"/>
      <c r="F388" s="13"/>
      <c r="G388" s="46"/>
      <c r="H388" s="12"/>
      <c r="I388" s="12"/>
      <c r="J388" s="12"/>
      <c r="K388" s="12"/>
      <c r="L388" s="12"/>
      <c r="M388" s="12"/>
      <c r="N388" s="12"/>
      <c r="O388" s="12"/>
      <c r="P388" s="12"/>
    </row>
    <row r="389" spans="1:16">
      <c r="A389" s="12"/>
      <c r="B389" s="13"/>
      <c r="C389" s="12"/>
      <c r="D389" s="13"/>
      <c r="E389" s="19"/>
      <c r="F389" s="13"/>
      <c r="G389" s="46"/>
      <c r="H389" s="12"/>
      <c r="I389" s="12"/>
      <c r="J389" s="12"/>
      <c r="K389" s="12"/>
      <c r="L389" s="12"/>
      <c r="M389" s="12"/>
      <c r="N389" s="12"/>
      <c r="O389" s="12"/>
      <c r="P389" s="12"/>
    </row>
    <row r="390" spans="1:16">
      <c r="A390" s="12"/>
      <c r="B390" s="13"/>
      <c r="C390" s="12"/>
      <c r="D390" s="13"/>
      <c r="E390" s="19"/>
      <c r="F390" s="13"/>
      <c r="G390" s="46"/>
      <c r="H390" s="12"/>
      <c r="I390" s="12"/>
      <c r="J390" s="12"/>
      <c r="K390" s="12"/>
      <c r="L390" s="12"/>
      <c r="M390" s="12"/>
      <c r="N390" s="12"/>
      <c r="O390" s="12"/>
      <c r="P390" s="12"/>
    </row>
    <row r="391" spans="1:16">
      <c r="A391" s="12"/>
      <c r="B391" s="13"/>
      <c r="C391" s="12"/>
      <c r="D391" s="13"/>
      <c r="E391" s="19"/>
      <c r="F391" s="13"/>
      <c r="G391" s="46"/>
      <c r="H391" s="12"/>
      <c r="I391" s="12"/>
      <c r="J391" s="12"/>
      <c r="K391" s="12"/>
      <c r="L391" s="12"/>
      <c r="M391" s="12"/>
      <c r="N391" s="12"/>
      <c r="O391" s="12"/>
      <c r="P391" s="12"/>
    </row>
    <row r="392" spans="1:16">
      <c r="A392" s="12"/>
      <c r="B392" s="13"/>
      <c r="C392" s="12"/>
      <c r="D392" s="13"/>
      <c r="E392" s="19"/>
      <c r="F392" s="13"/>
      <c r="G392" s="46"/>
      <c r="H392" s="12"/>
      <c r="I392" s="12"/>
      <c r="J392" s="12"/>
      <c r="K392" s="12"/>
      <c r="L392" s="12"/>
      <c r="M392" s="12"/>
      <c r="N392" s="12"/>
      <c r="O392" s="12"/>
      <c r="P392" s="12"/>
    </row>
    <row r="393" spans="1:16">
      <c r="A393" s="12"/>
      <c r="B393" s="13"/>
      <c r="C393" s="12"/>
      <c r="D393" s="13"/>
      <c r="E393" s="19"/>
      <c r="F393" s="13"/>
      <c r="G393" s="46"/>
      <c r="H393" s="12"/>
      <c r="I393" s="12"/>
      <c r="J393" s="12"/>
      <c r="K393" s="12"/>
      <c r="L393" s="12"/>
      <c r="M393" s="12"/>
      <c r="N393" s="12"/>
      <c r="O393" s="12"/>
      <c r="P393" s="12"/>
    </row>
    <row r="394" spans="1:16">
      <c r="A394" s="12"/>
      <c r="B394" s="13"/>
      <c r="C394" s="12"/>
      <c r="D394" s="13"/>
      <c r="E394" s="19"/>
      <c r="F394" s="13"/>
      <c r="G394" s="46"/>
      <c r="H394" s="12"/>
      <c r="I394" s="12"/>
      <c r="J394" s="12"/>
      <c r="K394" s="12"/>
      <c r="L394" s="12"/>
      <c r="M394" s="12"/>
      <c r="N394" s="12"/>
      <c r="O394" s="12"/>
      <c r="P394" s="12"/>
    </row>
    <row r="395" spans="1:16">
      <c r="A395" s="12"/>
      <c r="B395" s="13"/>
      <c r="C395" s="12"/>
      <c r="D395" s="13"/>
      <c r="E395" s="19"/>
      <c r="F395" s="13"/>
      <c r="G395" s="46"/>
      <c r="H395" s="12"/>
      <c r="I395" s="12"/>
      <c r="J395" s="12"/>
      <c r="K395" s="12"/>
      <c r="L395" s="12"/>
      <c r="M395" s="12"/>
      <c r="N395" s="12"/>
      <c r="O395" s="12"/>
      <c r="P395" s="12"/>
    </row>
    <row r="396" spans="1:16">
      <c r="A396" s="12"/>
      <c r="B396" s="13"/>
      <c r="C396" s="12"/>
      <c r="D396" s="13"/>
      <c r="E396" s="19"/>
      <c r="F396" s="13"/>
      <c r="G396" s="46"/>
      <c r="H396" s="12"/>
      <c r="I396" s="12"/>
      <c r="J396" s="12"/>
      <c r="K396" s="12"/>
      <c r="L396" s="12"/>
      <c r="M396" s="12"/>
      <c r="N396" s="12"/>
      <c r="O396" s="12"/>
      <c r="P396" s="12"/>
    </row>
    <row r="397" spans="1:16">
      <c r="A397" s="12"/>
      <c r="B397" s="13"/>
      <c r="C397" s="12"/>
      <c r="D397" s="13"/>
      <c r="E397" s="19"/>
      <c r="F397" s="13"/>
      <c r="G397" s="46"/>
      <c r="H397" s="12"/>
      <c r="I397" s="12"/>
      <c r="J397" s="12"/>
      <c r="K397" s="12"/>
      <c r="L397" s="12"/>
      <c r="M397" s="12"/>
      <c r="N397" s="12"/>
      <c r="O397" s="12"/>
      <c r="P397" s="12"/>
    </row>
    <row r="398" spans="1:16">
      <c r="A398" s="12"/>
      <c r="B398" s="13"/>
      <c r="C398" s="12"/>
      <c r="D398" s="13"/>
      <c r="E398" s="19"/>
      <c r="F398" s="13"/>
      <c r="G398" s="46"/>
      <c r="H398" s="12"/>
      <c r="I398" s="12"/>
      <c r="J398" s="12"/>
      <c r="K398" s="12"/>
      <c r="L398" s="12"/>
      <c r="M398" s="12"/>
      <c r="N398" s="12"/>
      <c r="O398" s="12"/>
      <c r="P398" s="12"/>
    </row>
    <row r="399" spans="1:16">
      <c r="A399" s="12"/>
      <c r="B399" s="13"/>
      <c r="C399" s="12"/>
      <c r="D399" s="13"/>
      <c r="E399" s="19"/>
      <c r="F399" s="13"/>
      <c r="G399" s="46"/>
      <c r="H399" s="12"/>
      <c r="I399" s="12"/>
      <c r="J399" s="12"/>
      <c r="K399" s="12"/>
      <c r="L399" s="12"/>
      <c r="M399" s="12"/>
      <c r="N399" s="12"/>
      <c r="O399" s="12"/>
      <c r="P399" s="12"/>
    </row>
    <row r="400" spans="1:16">
      <c r="A400" s="12"/>
      <c r="B400" s="13"/>
      <c r="C400" s="12"/>
      <c r="D400" s="13"/>
      <c r="E400" s="19"/>
      <c r="F400" s="13"/>
      <c r="G400" s="46"/>
      <c r="H400" s="12"/>
      <c r="I400" s="12"/>
      <c r="J400" s="12"/>
      <c r="K400" s="12"/>
      <c r="L400" s="12"/>
      <c r="M400" s="12"/>
      <c r="N400" s="12"/>
      <c r="O400" s="12"/>
      <c r="P400" s="12"/>
    </row>
    <row r="401" spans="1:16">
      <c r="A401" s="12"/>
      <c r="B401" s="13"/>
      <c r="C401" s="12"/>
      <c r="D401" s="13"/>
      <c r="E401" s="19"/>
      <c r="F401" s="13"/>
      <c r="G401" s="46"/>
      <c r="H401" s="12"/>
      <c r="I401" s="12"/>
      <c r="J401" s="12"/>
      <c r="K401" s="12"/>
      <c r="L401" s="12"/>
      <c r="M401" s="12"/>
      <c r="N401" s="12"/>
      <c r="O401" s="12"/>
      <c r="P401" s="12"/>
    </row>
    <row r="402" spans="1:16">
      <c r="A402" s="12"/>
      <c r="B402" s="13"/>
      <c r="C402" s="12"/>
      <c r="D402" s="13"/>
      <c r="E402" s="19"/>
      <c r="F402" s="13"/>
      <c r="G402" s="46"/>
      <c r="H402" s="12"/>
      <c r="I402" s="12"/>
      <c r="J402" s="12"/>
      <c r="K402" s="12"/>
      <c r="L402" s="12"/>
      <c r="M402" s="12"/>
      <c r="N402" s="12"/>
      <c r="O402" s="12"/>
      <c r="P402" s="12"/>
    </row>
    <row r="403" spans="1:16">
      <c r="A403" s="12"/>
      <c r="B403" s="13"/>
      <c r="C403" s="12"/>
      <c r="D403" s="13"/>
      <c r="E403" s="19"/>
      <c r="F403" s="13"/>
      <c r="G403" s="46"/>
      <c r="H403" s="12"/>
      <c r="I403" s="12"/>
      <c r="J403" s="12"/>
      <c r="K403" s="12"/>
      <c r="L403" s="12"/>
      <c r="M403" s="12"/>
      <c r="N403" s="12"/>
      <c r="O403" s="12"/>
      <c r="P403" s="12"/>
    </row>
    <row r="404" spans="1:16">
      <c r="A404" s="12"/>
      <c r="B404" s="13"/>
      <c r="C404" s="12"/>
      <c r="D404" s="13"/>
      <c r="E404" s="19"/>
      <c r="F404" s="13"/>
      <c r="G404" s="46"/>
      <c r="H404" s="12"/>
      <c r="I404" s="12"/>
      <c r="J404" s="12"/>
      <c r="K404" s="12"/>
      <c r="L404" s="12"/>
      <c r="M404" s="12"/>
      <c r="N404" s="12"/>
      <c r="O404" s="12"/>
      <c r="P404" s="12"/>
    </row>
    <row r="405" spans="1:16">
      <c r="A405" s="12"/>
      <c r="B405" s="13"/>
      <c r="C405" s="12"/>
      <c r="D405" s="13"/>
      <c r="E405" s="19"/>
      <c r="F405" s="13"/>
      <c r="G405" s="46"/>
      <c r="H405" s="12"/>
      <c r="I405" s="12"/>
      <c r="J405" s="12"/>
      <c r="K405" s="12"/>
      <c r="L405" s="12"/>
      <c r="M405" s="12"/>
      <c r="N405" s="12"/>
      <c r="O405" s="12"/>
      <c r="P405" s="12"/>
    </row>
    <row r="406" spans="1:16">
      <c r="A406" s="12"/>
      <c r="B406" s="13"/>
      <c r="C406" s="12"/>
      <c r="D406" s="13"/>
      <c r="E406" s="19"/>
      <c r="F406" s="13"/>
      <c r="G406" s="46"/>
      <c r="H406" s="12"/>
      <c r="I406" s="12"/>
      <c r="J406" s="12"/>
      <c r="K406" s="12"/>
      <c r="L406" s="12"/>
      <c r="M406" s="12"/>
      <c r="N406" s="12"/>
      <c r="O406" s="12"/>
      <c r="P406" s="12"/>
    </row>
    <row r="407" spans="1:16">
      <c r="A407" s="12"/>
      <c r="B407" s="13"/>
      <c r="C407" s="12"/>
      <c r="D407" s="13"/>
      <c r="E407" s="19"/>
      <c r="F407" s="13"/>
      <c r="G407" s="46"/>
      <c r="H407" s="12"/>
      <c r="I407" s="12"/>
      <c r="J407" s="12"/>
      <c r="K407" s="12"/>
      <c r="L407" s="12"/>
      <c r="M407" s="12"/>
      <c r="N407" s="12"/>
      <c r="O407" s="12"/>
      <c r="P407" s="12"/>
    </row>
    <row r="408" spans="1:16">
      <c r="A408" s="12"/>
      <c r="B408" s="13"/>
      <c r="C408" s="12"/>
      <c r="D408" s="13"/>
      <c r="E408" s="19"/>
      <c r="F408" s="13"/>
      <c r="G408" s="46"/>
      <c r="H408" s="12"/>
      <c r="I408" s="12"/>
      <c r="J408" s="12"/>
      <c r="K408" s="12"/>
      <c r="L408" s="12"/>
      <c r="M408" s="12"/>
      <c r="N408" s="12"/>
      <c r="O408" s="12"/>
      <c r="P408" s="12"/>
    </row>
    <row r="409" spans="1:16">
      <c r="A409" s="12"/>
      <c r="B409" s="13"/>
      <c r="C409" s="12"/>
      <c r="D409" s="13"/>
      <c r="E409" s="19"/>
      <c r="F409" s="13"/>
      <c r="G409" s="46"/>
      <c r="H409" s="12"/>
      <c r="I409" s="12"/>
      <c r="J409" s="12"/>
      <c r="K409" s="12"/>
      <c r="L409" s="12"/>
      <c r="M409" s="12"/>
      <c r="N409" s="12"/>
      <c r="O409" s="12"/>
      <c r="P409" s="12"/>
    </row>
    <row r="410" spans="1:16">
      <c r="A410" s="12"/>
      <c r="B410" s="13"/>
      <c r="C410" s="12"/>
      <c r="D410" s="13"/>
      <c r="E410" s="19"/>
      <c r="F410" s="13"/>
      <c r="G410" s="46"/>
      <c r="H410" s="12"/>
      <c r="I410" s="12"/>
      <c r="J410" s="12"/>
      <c r="K410" s="12"/>
      <c r="L410" s="12"/>
      <c r="M410" s="12"/>
      <c r="N410" s="12"/>
      <c r="O410" s="12"/>
      <c r="P410" s="12"/>
    </row>
    <row r="411" spans="1:16">
      <c r="A411" s="12"/>
      <c r="B411" s="13"/>
      <c r="C411" s="12"/>
      <c r="D411" s="13"/>
      <c r="E411" s="19"/>
      <c r="F411" s="13"/>
      <c r="G411" s="46"/>
      <c r="H411" s="12"/>
      <c r="I411" s="12"/>
      <c r="J411" s="12"/>
      <c r="K411" s="12"/>
      <c r="L411" s="12"/>
      <c r="M411" s="12"/>
      <c r="N411" s="12"/>
      <c r="O411" s="12"/>
      <c r="P411" s="12"/>
    </row>
    <row r="412" spans="1:16">
      <c r="A412" s="12"/>
      <c r="B412" s="13"/>
      <c r="C412" s="12"/>
      <c r="D412" s="13"/>
      <c r="E412" s="19"/>
      <c r="F412" s="13"/>
      <c r="G412" s="46"/>
      <c r="H412" s="12"/>
      <c r="I412" s="12"/>
      <c r="J412" s="12"/>
      <c r="K412" s="12"/>
      <c r="L412" s="12"/>
      <c r="M412" s="12"/>
      <c r="N412" s="12"/>
      <c r="O412" s="12"/>
      <c r="P412" s="12"/>
    </row>
    <row r="413" spans="1:16">
      <c r="A413" s="12"/>
      <c r="B413" s="13"/>
      <c r="C413" s="12"/>
      <c r="D413" s="13"/>
      <c r="E413" s="19"/>
      <c r="F413" s="13"/>
      <c r="G413" s="46"/>
      <c r="H413" s="12"/>
      <c r="I413" s="12"/>
      <c r="J413" s="12"/>
      <c r="K413" s="12"/>
      <c r="L413" s="12"/>
      <c r="M413" s="12"/>
      <c r="N413" s="12"/>
      <c r="O413" s="12"/>
      <c r="P413" s="12"/>
    </row>
    <row r="414" spans="1:16">
      <c r="A414" s="12"/>
      <c r="B414" s="13"/>
      <c r="C414" s="12"/>
      <c r="D414" s="13"/>
      <c r="E414" s="19"/>
      <c r="F414" s="13"/>
      <c r="G414" s="46"/>
      <c r="H414" s="12"/>
      <c r="I414" s="12"/>
      <c r="J414" s="12"/>
      <c r="K414" s="12"/>
      <c r="L414" s="12"/>
      <c r="M414" s="12"/>
      <c r="N414" s="12"/>
      <c r="O414" s="12"/>
      <c r="P414" s="12"/>
    </row>
    <row r="415" spans="1:16">
      <c r="A415" s="12"/>
      <c r="B415" s="13"/>
      <c r="C415" s="12"/>
      <c r="D415" s="13"/>
      <c r="E415" s="19"/>
      <c r="F415" s="13"/>
      <c r="G415" s="46"/>
      <c r="H415" s="12"/>
      <c r="I415" s="12"/>
      <c r="J415" s="12"/>
      <c r="K415" s="12"/>
      <c r="L415" s="12"/>
      <c r="M415" s="12"/>
      <c r="N415" s="12"/>
      <c r="O415" s="12"/>
      <c r="P415" s="12"/>
    </row>
    <row r="416" spans="1:16">
      <c r="A416" s="12"/>
      <c r="B416" s="13"/>
      <c r="C416" s="12"/>
      <c r="D416" s="13"/>
      <c r="E416" s="19"/>
      <c r="F416" s="13"/>
      <c r="G416" s="46"/>
      <c r="H416" s="12"/>
      <c r="I416" s="12"/>
      <c r="J416" s="12"/>
      <c r="K416" s="12"/>
      <c r="L416" s="12"/>
      <c r="M416" s="12"/>
      <c r="N416" s="12"/>
      <c r="O416" s="12"/>
      <c r="P416" s="12"/>
    </row>
    <row r="417" spans="1:16">
      <c r="A417" s="12"/>
      <c r="B417" s="13"/>
      <c r="C417" s="12"/>
      <c r="D417" s="13"/>
      <c r="E417" s="19"/>
      <c r="F417" s="13"/>
      <c r="G417" s="46"/>
      <c r="H417" s="12"/>
      <c r="I417" s="12"/>
      <c r="J417" s="12"/>
      <c r="K417" s="12"/>
      <c r="L417" s="12"/>
      <c r="M417" s="12"/>
      <c r="N417" s="12"/>
      <c r="O417" s="12"/>
      <c r="P417" s="12"/>
    </row>
    <row r="418" spans="1:16">
      <c r="A418" s="12"/>
      <c r="B418" s="13"/>
      <c r="C418" s="12"/>
      <c r="D418" s="13"/>
      <c r="E418" s="19"/>
      <c r="F418" s="13"/>
      <c r="G418" s="46"/>
      <c r="H418" s="12"/>
      <c r="I418" s="12"/>
      <c r="J418" s="12"/>
      <c r="K418" s="12"/>
      <c r="L418" s="12"/>
      <c r="M418" s="12"/>
      <c r="N418" s="12"/>
      <c r="O418" s="12"/>
      <c r="P418" s="12"/>
    </row>
    <row r="419" spans="1:16">
      <c r="A419" s="12"/>
      <c r="B419" s="13"/>
      <c r="C419" s="12"/>
      <c r="D419" s="13"/>
      <c r="E419" s="19"/>
      <c r="F419" s="13"/>
      <c r="G419" s="46"/>
      <c r="H419" s="12"/>
      <c r="I419" s="12"/>
      <c r="J419" s="12"/>
      <c r="K419" s="12"/>
      <c r="L419" s="12"/>
      <c r="M419" s="12"/>
      <c r="N419" s="12"/>
      <c r="O419" s="12"/>
      <c r="P419" s="12"/>
    </row>
    <row r="420" spans="1:16">
      <c r="A420" s="12"/>
      <c r="B420" s="13"/>
      <c r="C420" s="12"/>
      <c r="D420" s="13"/>
      <c r="E420" s="19"/>
      <c r="F420" s="13"/>
      <c r="G420" s="46"/>
      <c r="H420" s="12"/>
      <c r="I420" s="12"/>
      <c r="J420" s="12"/>
      <c r="K420" s="12"/>
      <c r="L420" s="12"/>
      <c r="M420" s="12"/>
      <c r="N420" s="12"/>
      <c r="O420" s="12"/>
      <c r="P420" s="12"/>
    </row>
    <row r="421" spans="1:16">
      <c r="A421" s="12"/>
      <c r="B421" s="13"/>
      <c r="C421" s="12"/>
      <c r="D421" s="13"/>
      <c r="E421" s="19"/>
      <c r="F421" s="13"/>
      <c r="G421" s="46"/>
      <c r="H421" s="12"/>
      <c r="I421" s="12"/>
      <c r="J421" s="12"/>
      <c r="K421" s="12"/>
      <c r="L421" s="12"/>
      <c r="M421" s="12"/>
      <c r="N421" s="12"/>
      <c r="O421" s="12"/>
      <c r="P421" s="12"/>
    </row>
    <row r="422" spans="1:16">
      <c r="A422" s="12"/>
      <c r="B422" s="13"/>
      <c r="C422" s="12"/>
      <c r="D422" s="13"/>
      <c r="E422" s="19"/>
      <c r="F422" s="13"/>
      <c r="G422" s="46"/>
      <c r="H422" s="12"/>
      <c r="I422" s="12"/>
      <c r="J422" s="12"/>
      <c r="K422" s="12"/>
      <c r="L422" s="12"/>
      <c r="M422" s="12"/>
      <c r="N422" s="12"/>
      <c r="O422" s="12"/>
      <c r="P422" s="12"/>
    </row>
    <row r="423" spans="1:16">
      <c r="A423" s="12"/>
      <c r="B423" s="13"/>
      <c r="C423" s="12"/>
      <c r="D423" s="13"/>
      <c r="E423" s="19"/>
      <c r="F423" s="13"/>
      <c r="G423" s="46"/>
      <c r="H423" s="12"/>
      <c r="I423" s="12"/>
      <c r="J423" s="12"/>
      <c r="K423" s="12"/>
      <c r="L423" s="12"/>
      <c r="M423" s="12"/>
      <c r="N423" s="12"/>
      <c r="O423" s="12"/>
      <c r="P423" s="12"/>
    </row>
    <row r="424" spans="1:16">
      <c r="A424" s="12"/>
      <c r="B424" s="13"/>
      <c r="C424" s="12"/>
      <c r="D424" s="13"/>
      <c r="E424" s="19"/>
      <c r="F424" s="13"/>
      <c r="G424" s="46"/>
      <c r="H424" s="12"/>
      <c r="I424" s="12"/>
      <c r="J424" s="12"/>
      <c r="K424" s="12"/>
      <c r="L424" s="12"/>
      <c r="M424" s="12"/>
      <c r="N424" s="12"/>
      <c r="O424" s="12"/>
      <c r="P424" s="12"/>
    </row>
    <row r="425" spans="1:16">
      <c r="A425" s="12"/>
      <c r="B425" s="13"/>
      <c r="C425" s="12"/>
      <c r="D425" s="13"/>
      <c r="E425" s="19"/>
      <c r="F425" s="13"/>
      <c r="G425" s="46"/>
      <c r="H425" s="12"/>
      <c r="I425" s="12"/>
      <c r="J425" s="12"/>
      <c r="K425" s="12"/>
      <c r="L425" s="12"/>
      <c r="M425" s="12"/>
      <c r="N425" s="12"/>
      <c r="O425" s="12"/>
      <c r="P425" s="12"/>
    </row>
    <row r="426" spans="1:16">
      <c r="A426" s="12"/>
      <c r="B426" s="13"/>
      <c r="C426" s="12"/>
      <c r="D426" s="13"/>
      <c r="E426" s="19"/>
      <c r="F426" s="13"/>
      <c r="G426" s="46"/>
      <c r="H426" s="12"/>
      <c r="I426" s="12"/>
      <c r="J426" s="12"/>
      <c r="K426" s="12"/>
      <c r="L426" s="12"/>
      <c r="M426" s="12"/>
      <c r="N426" s="12"/>
      <c r="O426" s="12"/>
      <c r="P426" s="12"/>
    </row>
    <row r="427" spans="1:16">
      <c r="A427" s="12"/>
      <c r="B427" s="13"/>
      <c r="C427" s="12"/>
      <c r="D427" s="13"/>
      <c r="E427" s="19"/>
      <c r="F427" s="13"/>
      <c r="G427" s="46"/>
      <c r="H427" s="12"/>
      <c r="I427" s="12"/>
      <c r="J427" s="12"/>
      <c r="K427" s="12"/>
      <c r="L427" s="12"/>
      <c r="M427" s="12"/>
      <c r="N427" s="12"/>
      <c r="O427" s="12"/>
      <c r="P427" s="12"/>
    </row>
    <row r="428" spans="1:16">
      <c r="A428" s="12"/>
      <c r="B428" s="13"/>
      <c r="C428" s="12"/>
      <c r="D428" s="13"/>
      <c r="E428" s="19"/>
      <c r="F428" s="13"/>
      <c r="G428" s="46"/>
      <c r="H428" s="12"/>
      <c r="I428" s="12"/>
      <c r="J428" s="12"/>
      <c r="K428" s="12"/>
      <c r="L428" s="12"/>
      <c r="M428" s="12"/>
      <c r="N428" s="12"/>
      <c r="O428" s="12"/>
      <c r="P428" s="12"/>
    </row>
    <row r="429" spans="1:16">
      <c r="A429" s="12"/>
      <c r="B429" s="13"/>
      <c r="C429" s="12"/>
      <c r="D429" s="13"/>
      <c r="E429" s="19"/>
      <c r="F429" s="13"/>
      <c r="G429" s="46"/>
      <c r="H429" s="12"/>
      <c r="I429" s="12"/>
      <c r="J429" s="12"/>
      <c r="K429" s="12"/>
      <c r="L429" s="12"/>
      <c r="M429" s="12"/>
      <c r="N429" s="12"/>
      <c r="O429" s="12"/>
      <c r="P429" s="12"/>
    </row>
    <row r="430" spans="1:16">
      <c r="A430" s="12"/>
      <c r="B430" s="13"/>
      <c r="C430" s="12"/>
      <c r="D430" s="13"/>
      <c r="E430" s="19"/>
      <c r="F430" s="13"/>
      <c r="G430" s="46"/>
      <c r="H430" s="12"/>
      <c r="I430" s="12"/>
      <c r="J430" s="12"/>
      <c r="K430" s="12"/>
      <c r="L430" s="12"/>
      <c r="M430" s="12"/>
      <c r="N430" s="12"/>
      <c r="O430" s="12"/>
      <c r="P430" s="12"/>
    </row>
    <row r="431" spans="1:16">
      <c r="A431" s="12"/>
      <c r="B431" s="13"/>
      <c r="C431" s="12"/>
      <c r="D431" s="13"/>
      <c r="E431" s="19"/>
      <c r="F431" s="13"/>
      <c r="G431" s="46"/>
      <c r="H431" s="12"/>
      <c r="I431" s="12"/>
      <c r="J431" s="12"/>
      <c r="K431" s="12"/>
      <c r="L431" s="12"/>
      <c r="M431" s="12"/>
      <c r="N431" s="12"/>
      <c r="O431" s="12"/>
      <c r="P431" s="12"/>
    </row>
    <row r="432" spans="1:16">
      <c r="A432" s="12"/>
      <c r="B432" s="13"/>
      <c r="C432" s="12"/>
      <c r="D432" s="13"/>
      <c r="E432" s="19"/>
      <c r="F432" s="13"/>
      <c r="G432" s="46"/>
      <c r="H432" s="12"/>
      <c r="I432" s="12"/>
      <c r="J432" s="12"/>
      <c r="K432" s="12"/>
      <c r="L432" s="12"/>
      <c r="M432" s="12"/>
      <c r="N432" s="12"/>
      <c r="O432" s="12"/>
      <c r="P432" s="12"/>
    </row>
    <row r="433" spans="1:16">
      <c r="A433" s="12"/>
      <c r="B433" s="13"/>
      <c r="C433" s="12"/>
      <c r="D433" s="13"/>
      <c r="E433" s="19"/>
      <c r="F433" s="13"/>
      <c r="G433" s="46"/>
      <c r="H433" s="12"/>
      <c r="I433" s="12"/>
      <c r="J433" s="12"/>
      <c r="K433" s="12"/>
      <c r="L433" s="12"/>
      <c r="M433" s="12"/>
      <c r="N433" s="12"/>
      <c r="O433" s="12"/>
      <c r="P433" s="12"/>
    </row>
    <row r="434" spans="1:16">
      <c r="A434" s="12"/>
      <c r="B434" s="13"/>
      <c r="C434" s="12"/>
      <c r="D434" s="13"/>
      <c r="E434" s="19"/>
      <c r="F434" s="13"/>
      <c r="G434" s="46"/>
      <c r="H434" s="12"/>
      <c r="I434" s="12"/>
      <c r="J434" s="12"/>
      <c r="K434" s="12"/>
      <c r="L434" s="12"/>
      <c r="M434" s="12"/>
      <c r="N434" s="12"/>
      <c r="O434" s="12"/>
      <c r="P434" s="12"/>
    </row>
    <row r="435" spans="1:16">
      <c r="A435" s="12"/>
      <c r="B435" s="13"/>
      <c r="C435" s="12"/>
      <c r="D435" s="13"/>
      <c r="E435" s="19"/>
      <c r="F435" s="13"/>
      <c r="G435" s="46"/>
      <c r="H435" s="12"/>
      <c r="I435" s="12"/>
      <c r="J435" s="12"/>
      <c r="K435" s="12"/>
      <c r="L435" s="12"/>
      <c r="M435" s="12"/>
      <c r="N435" s="12"/>
      <c r="O435" s="12"/>
      <c r="P435" s="12"/>
    </row>
    <row r="436" spans="1:16">
      <c r="A436" s="12"/>
      <c r="B436" s="13"/>
      <c r="C436" s="12"/>
      <c r="D436" s="13"/>
      <c r="E436" s="19"/>
      <c r="F436" s="13"/>
      <c r="G436" s="46"/>
      <c r="H436" s="12"/>
      <c r="I436" s="12"/>
      <c r="J436" s="12"/>
      <c r="K436" s="12"/>
      <c r="L436" s="12"/>
      <c r="M436" s="12"/>
      <c r="N436" s="12"/>
      <c r="O436" s="12"/>
      <c r="P436" s="12"/>
    </row>
    <row r="437" spans="1:16">
      <c r="A437" s="12"/>
      <c r="B437" s="13"/>
      <c r="C437" s="12"/>
      <c r="D437" s="13"/>
      <c r="E437" s="19"/>
      <c r="F437" s="13"/>
      <c r="G437" s="46"/>
      <c r="H437" s="12"/>
      <c r="I437" s="12"/>
      <c r="J437" s="12"/>
      <c r="K437" s="12"/>
      <c r="L437" s="12"/>
      <c r="M437" s="12"/>
      <c r="N437" s="12"/>
      <c r="O437" s="12"/>
      <c r="P437" s="12"/>
    </row>
    <row r="438" spans="1:16">
      <c r="A438" s="12"/>
      <c r="B438" s="13"/>
      <c r="C438" s="12"/>
      <c r="D438" s="13"/>
      <c r="E438" s="19"/>
      <c r="F438" s="13"/>
      <c r="G438" s="46"/>
      <c r="H438" s="12"/>
      <c r="I438" s="12"/>
      <c r="J438" s="12"/>
      <c r="K438" s="12"/>
      <c r="L438" s="12"/>
      <c r="M438" s="12"/>
      <c r="N438" s="12"/>
      <c r="O438" s="12"/>
      <c r="P438" s="12"/>
    </row>
    <row r="439" spans="1:16">
      <c r="A439" s="12"/>
      <c r="B439" s="13"/>
      <c r="C439" s="12"/>
      <c r="D439" s="13"/>
      <c r="E439" s="19"/>
      <c r="F439" s="13"/>
      <c r="G439" s="46"/>
      <c r="H439" s="12"/>
      <c r="I439" s="12"/>
      <c r="J439" s="12"/>
      <c r="K439" s="12"/>
      <c r="L439" s="12"/>
      <c r="M439" s="12"/>
      <c r="N439" s="12"/>
      <c r="O439" s="12"/>
      <c r="P439" s="12"/>
    </row>
    <row r="440" spans="1:16">
      <c r="A440" s="12"/>
      <c r="B440" s="13"/>
      <c r="C440" s="12"/>
      <c r="D440" s="13"/>
      <c r="E440" s="19"/>
      <c r="F440" s="13"/>
      <c r="G440" s="46"/>
      <c r="H440" s="12"/>
      <c r="I440" s="12"/>
      <c r="J440" s="12"/>
      <c r="K440" s="12"/>
      <c r="L440" s="12"/>
      <c r="M440" s="12"/>
      <c r="N440" s="12"/>
      <c r="O440" s="12"/>
      <c r="P440" s="12"/>
    </row>
    <row r="441" spans="1:16">
      <c r="A441" s="12"/>
      <c r="B441" s="13"/>
      <c r="C441" s="12"/>
      <c r="D441" s="13"/>
      <c r="E441" s="19"/>
      <c r="F441" s="13"/>
      <c r="G441" s="46"/>
      <c r="H441" s="12"/>
      <c r="I441" s="12"/>
      <c r="J441" s="12"/>
      <c r="K441" s="12"/>
      <c r="L441" s="12"/>
      <c r="M441" s="12"/>
      <c r="N441" s="12"/>
      <c r="O441" s="12"/>
      <c r="P441" s="12"/>
    </row>
    <row r="442" spans="1:16">
      <c r="A442" s="12"/>
      <c r="B442" s="13"/>
      <c r="C442" s="12"/>
      <c r="D442" s="13"/>
      <c r="E442" s="19"/>
      <c r="F442" s="13"/>
      <c r="G442" s="46"/>
      <c r="H442" s="12"/>
      <c r="I442" s="12"/>
      <c r="J442" s="12"/>
      <c r="K442" s="12"/>
      <c r="L442" s="12"/>
      <c r="M442" s="12"/>
      <c r="N442" s="12"/>
      <c r="O442" s="12"/>
      <c r="P442" s="12"/>
    </row>
    <row r="443" spans="1:16">
      <c r="A443" s="12"/>
      <c r="B443" s="13"/>
      <c r="C443" s="12"/>
      <c r="D443" s="13"/>
      <c r="E443" s="19"/>
      <c r="F443" s="13"/>
      <c r="G443" s="46"/>
      <c r="H443" s="12"/>
      <c r="I443" s="12"/>
      <c r="J443" s="12"/>
      <c r="K443" s="12"/>
      <c r="L443" s="12"/>
      <c r="M443" s="12"/>
      <c r="N443" s="12"/>
      <c r="O443" s="12"/>
      <c r="P443" s="12"/>
    </row>
    <row r="444" spans="1:16">
      <c r="A444" s="12"/>
      <c r="B444" s="13"/>
      <c r="C444" s="12"/>
      <c r="D444" s="13"/>
      <c r="E444" s="19"/>
      <c r="F444" s="13"/>
      <c r="G444" s="46"/>
      <c r="H444" s="12"/>
      <c r="I444" s="12"/>
      <c r="J444" s="12"/>
      <c r="K444" s="12"/>
      <c r="L444" s="12"/>
      <c r="M444" s="12"/>
      <c r="N444" s="12"/>
      <c r="O444" s="12"/>
      <c r="P444" s="12"/>
    </row>
    <row r="445" spans="1:16">
      <c r="A445" s="12"/>
      <c r="B445" s="13"/>
      <c r="C445" s="12"/>
      <c r="D445" s="13"/>
      <c r="E445" s="19"/>
      <c r="F445" s="13"/>
      <c r="G445" s="46"/>
      <c r="H445" s="12"/>
      <c r="I445" s="12"/>
      <c r="J445" s="12"/>
      <c r="K445" s="12"/>
      <c r="L445" s="12"/>
      <c r="M445" s="12"/>
      <c r="N445" s="12"/>
      <c r="O445" s="12"/>
      <c r="P445" s="12"/>
    </row>
    <row r="446" spans="1:16">
      <c r="A446" s="12"/>
      <c r="B446" s="13"/>
      <c r="C446" s="12"/>
      <c r="D446" s="13"/>
      <c r="E446" s="19"/>
      <c r="F446" s="13"/>
      <c r="G446" s="46"/>
      <c r="H446" s="12"/>
      <c r="I446" s="12"/>
      <c r="J446" s="12"/>
      <c r="K446" s="12"/>
      <c r="L446" s="12"/>
      <c r="M446" s="12"/>
      <c r="N446" s="12"/>
      <c r="O446" s="12"/>
      <c r="P446" s="12"/>
    </row>
    <row r="447" spans="1:16">
      <c r="A447" s="12"/>
      <c r="B447" s="13"/>
      <c r="C447" s="12"/>
      <c r="D447" s="13"/>
      <c r="E447" s="19"/>
      <c r="F447" s="13"/>
      <c r="G447" s="46"/>
      <c r="H447" s="12"/>
      <c r="I447" s="12"/>
      <c r="J447" s="12"/>
      <c r="K447" s="12"/>
      <c r="L447" s="12"/>
      <c r="M447" s="12"/>
      <c r="N447" s="12"/>
      <c r="O447" s="12"/>
      <c r="P447" s="12"/>
    </row>
    <row r="448" spans="1:16">
      <c r="A448" s="12"/>
      <c r="B448" s="13"/>
      <c r="C448" s="12"/>
      <c r="D448" s="13"/>
      <c r="E448" s="19"/>
      <c r="F448" s="13"/>
      <c r="G448" s="46"/>
      <c r="H448" s="12"/>
      <c r="I448" s="12"/>
      <c r="J448" s="12"/>
      <c r="K448" s="12"/>
      <c r="L448" s="12"/>
      <c r="M448" s="12"/>
      <c r="N448" s="12"/>
      <c r="O448" s="12"/>
      <c r="P448" s="12"/>
    </row>
    <row r="449" spans="1:16">
      <c r="A449" s="12"/>
      <c r="B449" s="13"/>
      <c r="C449" s="12"/>
      <c r="D449" s="13"/>
      <c r="E449" s="19"/>
      <c r="F449" s="13"/>
      <c r="G449" s="46"/>
      <c r="H449" s="12"/>
      <c r="I449" s="12"/>
      <c r="J449" s="12"/>
      <c r="K449" s="12"/>
      <c r="L449" s="12"/>
      <c r="M449" s="12"/>
      <c r="N449" s="12"/>
      <c r="O449" s="12"/>
      <c r="P449" s="12"/>
    </row>
    <row r="450" spans="1:16">
      <c r="A450" s="12"/>
      <c r="B450" s="13"/>
      <c r="C450" s="12"/>
      <c r="D450" s="13"/>
      <c r="E450" s="19"/>
      <c r="F450" s="13"/>
      <c r="G450" s="46"/>
      <c r="H450" s="12"/>
      <c r="I450" s="12"/>
      <c r="J450" s="12"/>
      <c r="K450" s="12"/>
      <c r="L450" s="12"/>
      <c r="M450" s="12"/>
      <c r="N450" s="12"/>
      <c r="O450" s="12"/>
      <c r="P450" s="12"/>
    </row>
    <row r="451" spans="1:16">
      <c r="A451" s="12"/>
      <c r="B451" s="13"/>
      <c r="C451" s="12"/>
      <c r="D451" s="13"/>
      <c r="E451" s="19"/>
      <c r="F451" s="13"/>
      <c r="G451" s="46"/>
      <c r="H451" s="12"/>
      <c r="I451" s="12"/>
      <c r="J451" s="12"/>
      <c r="K451" s="12"/>
      <c r="L451" s="12"/>
      <c r="M451" s="12"/>
      <c r="N451" s="12"/>
      <c r="O451" s="12"/>
      <c r="P451" s="12"/>
    </row>
    <row r="452" spans="1:16">
      <c r="A452" s="12"/>
      <c r="B452" s="13"/>
      <c r="C452" s="12"/>
      <c r="D452" s="13"/>
      <c r="E452" s="19"/>
      <c r="F452" s="13"/>
      <c r="G452" s="46"/>
      <c r="H452" s="12"/>
      <c r="I452" s="12"/>
      <c r="J452" s="12"/>
      <c r="K452" s="12"/>
      <c r="L452" s="12"/>
      <c r="M452" s="12"/>
      <c r="N452" s="12"/>
      <c r="O452" s="12"/>
      <c r="P452" s="12"/>
    </row>
    <row r="453" spans="1:16">
      <c r="A453" s="12"/>
      <c r="B453" s="13"/>
      <c r="C453" s="12"/>
      <c r="D453" s="13"/>
      <c r="E453" s="19"/>
      <c r="F453" s="13"/>
      <c r="G453" s="46"/>
      <c r="H453" s="12"/>
      <c r="I453" s="12"/>
      <c r="J453" s="12"/>
      <c r="K453" s="12"/>
      <c r="L453" s="12"/>
      <c r="M453" s="12"/>
      <c r="N453" s="12"/>
      <c r="O453" s="12"/>
      <c r="P453" s="12"/>
    </row>
    <row r="454" spans="1:16">
      <c r="A454" s="12"/>
      <c r="B454" s="13"/>
      <c r="C454" s="12"/>
      <c r="D454" s="13"/>
      <c r="E454" s="19"/>
      <c r="F454" s="13"/>
      <c r="G454" s="46"/>
      <c r="H454" s="12"/>
      <c r="I454" s="12"/>
      <c r="J454" s="12"/>
      <c r="K454" s="12"/>
      <c r="L454" s="12"/>
      <c r="M454" s="12"/>
      <c r="N454" s="12"/>
      <c r="O454" s="12"/>
      <c r="P454" s="12"/>
    </row>
    <row r="455" spans="1:16">
      <c r="A455" s="12"/>
      <c r="B455" s="13"/>
      <c r="C455" s="12"/>
      <c r="D455" s="13"/>
      <c r="E455" s="19"/>
      <c r="F455" s="13"/>
      <c r="G455" s="46"/>
      <c r="H455" s="12"/>
      <c r="I455" s="12"/>
      <c r="J455" s="12"/>
      <c r="K455" s="12"/>
      <c r="L455" s="12"/>
      <c r="M455" s="12"/>
      <c r="N455" s="12"/>
      <c r="O455" s="12"/>
      <c r="P455" s="12"/>
    </row>
    <row r="456" spans="1:16">
      <c r="A456" s="12"/>
      <c r="B456" s="13"/>
      <c r="C456" s="12"/>
      <c r="D456" s="13"/>
      <c r="E456" s="19"/>
      <c r="F456" s="13"/>
      <c r="G456" s="46"/>
      <c r="H456" s="12"/>
      <c r="I456" s="12"/>
      <c r="J456" s="12"/>
      <c r="K456" s="12"/>
      <c r="L456" s="12"/>
      <c r="M456" s="12"/>
      <c r="N456" s="12"/>
      <c r="O456" s="12"/>
      <c r="P456" s="12"/>
    </row>
    <row r="457" spans="1:16">
      <c r="A457" s="12"/>
      <c r="B457" s="13"/>
      <c r="C457" s="12"/>
      <c r="D457" s="13"/>
      <c r="E457" s="19"/>
      <c r="F457" s="13"/>
      <c r="G457" s="46"/>
      <c r="H457" s="12"/>
      <c r="I457" s="12"/>
      <c r="J457" s="12"/>
      <c r="K457" s="12"/>
      <c r="L457" s="12"/>
      <c r="M457" s="12"/>
      <c r="N457" s="12"/>
      <c r="O457" s="12"/>
      <c r="P457" s="12"/>
    </row>
    <row r="458" spans="1:16">
      <c r="A458" s="12"/>
      <c r="B458" s="13"/>
      <c r="C458" s="12"/>
      <c r="D458" s="13"/>
      <c r="E458" s="19"/>
      <c r="F458" s="13"/>
      <c r="G458" s="46"/>
      <c r="H458" s="12"/>
      <c r="I458" s="12"/>
      <c r="J458" s="12"/>
      <c r="K458" s="12"/>
      <c r="L458" s="12"/>
      <c r="M458" s="12"/>
      <c r="N458" s="12"/>
      <c r="O458" s="12"/>
      <c r="P458" s="12"/>
    </row>
    <row r="459" spans="1:16">
      <c r="A459" s="12"/>
      <c r="B459" s="13"/>
      <c r="C459" s="12"/>
      <c r="D459" s="13"/>
      <c r="E459" s="19"/>
      <c r="F459" s="13"/>
      <c r="G459" s="46"/>
      <c r="H459" s="12"/>
      <c r="I459" s="12"/>
      <c r="J459" s="12"/>
      <c r="K459" s="12"/>
      <c r="L459" s="12"/>
      <c r="M459" s="12"/>
      <c r="N459" s="12"/>
      <c r="O459" s="12"/>
      <c r="P459" s="12"/>
    </row>
    <row r="460" spans="1:16">
      <c r="A460" s="12"/>
      <c r="B460" s="13"/>
      <c r="C460" s="12"/>
      <c r="D460" s="13"/>
      <c r="E460" s="19"/>
      <c r="F460" s="13"/>
      <c r="G460" s="46"/>
      <c r="H460" s="12"/>
      <c r="I460" s="12"/>
      <c r="J460" s="12"/>
      <c r="K460" s="12"/>
      <c r="L460" s="12"/>
      <c r="M460" s="12"/>
      <c r="N460" s="12"/>
      <c r="O460" s="12"/>
      <c r="P460" s="12"/>
    </row>
    <row r="461" spans="1:16">
      <c r="A461" s="12"/>
      <c r="B461" s="13"/>
      <c r="C461" s="12"/>
      <c r="D461" s="13"/>
      <c r="E461" s="19"/>
      <c r="F461" s="13"/>
      <c r="G461" s="46"/>
      <c r="H461" s="12"/>
      <c r="I461" s="12"/>
      <c r="J461" s="12"/>
      <c r="K461" s="12"/>
      <c r="L461" s="12"/>
      <c r="M461" s="12"/>
      <c r="N461" s="12"/>
      <c r="O461" s="12"/>
      <c r="P461" s="12"/>
    </row>
    <row r="462" spans="1:16">
      <c r="A462" s="12"/>
      <c r="B462" s="13"/>
      <c r="C462" s="12"/>
      <c r="D462" s="13"/>
      <c r="E462" s="19"/>
      <c r="F462" s="13"/>
      <c r="G462" s="46"/>
      <c r="H462" s="12"/>
      <c r="I462" s="12"/>
      <c r="J462" s="12"/>
      <c r="K462" s="12"/>
      <c r="L462" s="12"/>
      <c r="M462" s="12"/>
      <c r="N462" s="12"/>
      <c r="O462" s="12"/>
      <c r="P462" s="12"/>
    </row>
    <row r="463" spans="1:16">
      <c r="A463" s="12"/>
      <c r="B463" s="13"/>
      <c r="C463" s="12"/>
      <c r="D463" s="13"/>
      <c r="E463" s="19"/>
      <c r="F463" s="13"/>
      <c r="G463" s="46"/>
      <c r="H463" s="12"/>
      <c r="I463" s="12"/>
      <c r="J463" s="12"/>
      <c r="K463" s="12"/>
      <c r="L463" s="12"/>
      <c r="M463" s="12"/>
      <c r="N463" s="12"/>
      <c r="O463" s="12"/>
      <c r="P463" s="12"/>
    </row>
    <row r="464" spans="1:16">
      <c r="A464" s="12"/>
      <c r="B464" s="13"/>
      <c r="C464" s="12"/>
      <c r="D464" s="13"/>
      <c r="E464" s="19"/>
      <c r="F464" s="13"/>
      <c r="G464" s="46"/>
      <c r="H464" s="12"/>
      <c r="I464" s="12"/>
      <c r="J464" s="12"/>
      <c r="K464" s="12"/>
      <c r="L464" s="12"/>
      <c r="M464" s="12"/>
      <c r="N464" s="12"/>
      <c r="O464" s="12"/>
      <c r="P464" s="12"/>
    </row>
    <row r="465" spans="1:16">
      <c r="A465" s="12"/>
      <c r="B465" s="13"/>
      <c r="C465" s="12"/>
      <c r="D465" s="13"/>
      <c r="E465" s="19"/>
      <c r="F465" s="13"/>
      <c r="G465" s="46"/>
      <c r="H465" s="12"/>
      <c r="I465" s="12"/>
      <c r="J465" s="12"/>
      <c r="K465" s="12"/>
      <c r="L465" s="12"/>
      <c r="M465" s="12"/>
      <c r="N465" s="12"/>
      <c r="O465" s="12"/>
      <c r="P465" s="12"/>
    </row>
    <row r="466" spans="1:16">
      <c r="A466" s="12"/>
      <c r="B466" s="13"/>
      <c r="C466" s="12"/>
      <c r="D466" s="13"/>
      <c r="E466" s="19"/>
      <c r="F466" s="13"/>
      <c r="G466" s="46"/>
      <c r="H466" s="12"/>
      <c r="I466" s="12"/>
      <c r="J466" s="12"/>
      <c r="K466" s="12"/>
      <c r="L466" s="12"/>
      <c r="M466" s="12"/>
      <c r="N466" s="12"/>
      <c r="O466" s="12"/>
      <c r="P466" s="12"/>
    </row>
    <row r="467" spans="1:16">
      <c r="A467" s="12"/>
      <c r="B467" s="13"/>
      <c r="C467" s="12"/>
      <c r="D467" s="13"/>
      <c r="E467" s="19"/>
      <c r="F467" s="13"/>
      <c r="G467" s="46"/>
      <c r="H467" s="12"/>
      <c r="I467" s="12"/>
      <c r="J467" s="12"/>
      <c r="K467" s="12"/>
      <c r="L467" s="12"/>
      <c r="M467" s="12"/>
      <c r="N467" s="12"/>
      <c r="O467" s="12"/>
      <c r="P467" s="12"/>
    </row>
    <row r="468" spans="1:16">
      <c r="A468" s="12"/>
      <c r="B468" s="13"/>
      <c r="C468" s="12"/>
      <c r="D468" s="13"/>
      <c r="E468" s="19"/>
      <c r="F468" s="13"/>
      <c r="G468" s="46"/>
      <c r="H468" s="12"/>
      <c r="I468" s="12"/>
      <c r="J468" s="12"/>
      <c r="K468" s="12"/>
      <c r="L468" s="12"/>
      <c r="M468" s="12"/>
      <c r="N468" s="12"/>
      <c r="O468" s="12"/>
      <c r="P468" s="12"/>
    </row>
    <row r="469" spans="1:16">
      <c r="A469" s="12"/>
      <c r="B469" s="13"/>
      <c r="C469" s="12"/>
      <c r="D469" s="13"/>
      <c r="E469" s="19"/>
      <c r="F469" s="13"/>
      <c r="G469" s="46"/>
      <c r="H469" s="12"/>
      <c r="I469" s="12"/>
      <c r="J469" s="12"/>
      <c r="K469" s="12"/>
      <c r="L469" s="12"/>
      <c r="M469" s="12"/>
      <c r="N469" s="12"/>
      <c r="O469" s="12"/>
      <c r="P469" s="12"/>
    </row>
    <row r="470" spans="1:16">
      <c r="A470" s="12"/>
      <c r="B470" s="13"/>
      <c r="C470" s="12"/>
      <c r="D470" s="13"/>
      <c r="E470" s="19"/>
      <c r="F470" s="13"/>
      <c r="G470" s="46"/>
      <c r="H470" s="12"/>
      <c r="I470" s="12"/>
      <c r="J470" s="12"/>
      <c r="K470" s="12"/>
      <c r="L470" s="12"/>
      <c r="M470" s="12"/>
      <c r="N470" s="12"/>
      <c r="O470" s="12"/>
      <c r="P470" s="12"/>
    </row>
    <row r="471" spans="1:16">
      <c r="A471" s="12"/>
      <c r="B471" s="13"/>
      <c r="C471" s="12"/>
      <c r="D471" s="13"/>
      <c r="E471" s="19"/>
      <c r="F471" s="13"/>
      <c r="G471" s="46"/>
      <c r="H471" s="12"/>
      <c r="I471" s="12"/>
      <c r="J471" s="12"/>
      <c r="K471" s="12"/>
      <c r="L471" s="12"/>
      <c r="M471" s="12"/>
      <c r="N471" s="12"/>
      <c r="O471" s="12"/>
      <c r="P471" s="12"/>
    </row>
    <row r="472" spans="1:16">
      <c r="A472" s="12"/>
      <c r="B472" s="13"/>
      <c r="C472" s="12"/>
      <c r="D472" s="13"/>
      <c r="E472" s="19"/>
      <c r="F472" s="13"/>
      <c r="G472" s="46"/>
      <c r="H472" s="12"/>
      <c r="I472" s="12"/>
      <c r="J472" s="12"/>
      <c r="K472" s="12"/>
      <c r="L472" s="12"/>
      <c r="M472" s="12"/>
      <c r="N472" s="12"/>
      <c r="O472" s="12"/>
      <c r="P472" s="12"/>
    </row>
    <row r="473" spans="1:16">
      <c r="A473" s="12"/>
      <c r="B473" s="13"/>
      <c r="C473" s="12"/>
      <c r="D473" s="13"/>
      <c r="E473" s="19"/>
      <c r="F473" s="13"/>
      <c r="G473" s="46"/>
      <c r="H473" s="12"/>
      <c r="I473" s="12"/>
      <c r="J473" s="12"/>
      <c r="K473" s="12"/>
      <c r="L473" s="12"/>
      <c r="M473" s="12"/>
      <c r="N473" s="12"/>
      <c r="O473" s="12"/>
      <c r="P473" s="12"/>
    </row>
    <row r="474" spans="1:16">
      <c r="A474" s="12"/>
      <c r="B474" s="13"/>
      <c r="C474" s="12"/>
      <c r="D474" s="13"/>
      <c r="E474" s="19"/>
      <c r="F474" s="13"/>
      <c r="G474" s="46"/>
      <c r="H474" s="12"/>
      <c r="I474" s="12"/>
      <c r="J474" s="12"/>
      <c r="K474" s="12"/>
      <c r="L474" s="12"/>
      <c r="M474" s="12"/>
      <c r="N474" s="12"/>
      <c r="O474" s="12"/>
      <c r="P474" s="12"/>
    </row>
    <row r="475" spans="1:16">
      <c r="A475" s="12"/>
      <c r="B475" s="13"/>
      <c r="C475" s="12"/>
      <c r="D475" s="13"/>
      <c r="E475" s="19"/>
      <c r="F475" s="13"/>
      <c r="G475" s="46"/>
      <c r="H475" s="12"/>
      <c r="I475" s="12"/>
      <c r="J475" s="12"/>
      <c r="K475" s="12"/>
      <c r="L475" s="12"/>
      <c r="M475" s="12"/>
      <c r="N475" s="12"/>
      <c r="O475" s="12"/>
      <c r="P475" s="12"/>
    </row>
    <row r="476" spans="1:16">
      <c r="A476" s="12"/>
      <c r="B476" s="13"/>
      <c r="C476" s="12"/>
      <c r="D476" s="13"/>
      <c r="E476" s="19"/>
      <c r="F476" s="13"/>
      <c r="G476" s="46"/>
      <c r="H476" s="12"/>
      <c r="I476" s="12"/>
      <c r="J476" s="12"/>
      <c r="K476" s="12"/>
      <c r="L476" s="12"/>
      <c r="M476" s="12"/>
      <c r="N476" s="12"/>
      <c r="O476" s="12"/>
      <c r="P476" s="12"/>
    </row>
    <row r="477" spans="1:16">
      <c r="A477" s="12"/>
      <c r="B477" s="13"/>
      <c r="C477" s="12"/>
      <c r="D477" s="13"/>
      <c r="E477" s="19"/>
      <c r="F477" s="13"/>
      <c r="G477" s="46"/>
      <c r="H477" s="12"/>
      <c r="I477" s="12"/>
      <c r="J477" s="12"/>
      <c r="K477" s="12"/>
      <c r="L477" s="12"/>
      <c r="M477" s="12"/>
      <c r="N477" s="12"/>
      <c r="O477" s="12"/>
      <c r="P477" s="12"/>
    </row>
    <row r="478" spans="1:16">
      <c r="A478" s="12"/>
      <c r="B478" s="13"/>
      <c r="C478" s="12"/>
      <c r="D478" s="13"/>
      <c r="E478" s="19"/>
      <c r="F478" s="13"/>
      <c r="G478" s="46"/>
      <c r="H478" s="12"/>
      <c r="I478" s="12"/>
      <c r="J478" s="12"/>
      <c r="K478" s="12"/>
      <c r="L478" s="12"/>
      <c r="M478" s="12"/>
      <c r="N478" s="12"/>
      <c r="O478" s="12"/>
      <c r="P478" s="12"/>
    </row>
    <row r="479" spans="1:16">
      <c r="A479" s="12"/>
      <c r="B479" s="13"/>
      <c r="C479" s="12"/>
      <c r="D479" s="13"/>
      <c r="E479" s="19"/>
      <c r="F479" s="13"/>
      <c r="G479" s="46"/>
      <c r="H479" s="12"/>
      <c r="I479" s="12"/>
      <c r="J479" s="12"/>
      <c r="K479" s="12"/>
      <c r="L479" s="12"/>
      <c r="M479" s="12"/>
      <c r="N479" s="12"/>
      <c r="O479" s="12"/>
      <c r="P479" s="12"/>
    </row>
    <row r="480" spans="1:16">
      <c r="A480" s="12"/>
      <c r="B480" s="13"/>
      <c r="C480" s="12"/>
      <c r="D480" s="13"/>
      <c r="E480" s="19"/>
      <c r="F480" s="13"/>
      <c r="G480" s="46"/>
      <c r="H480" s="12"/>
      <c r="I480" s="12"/>
      <c r="J480" s="12"/>
      <c r="K480" s="12"/>
      <c r="L480" s="12"/>
      <c r="M480" s="12"/>
      <c r="N480" s="12"/>
      <c r="O480" s="12"/>
      <c r="P480" s="12"/>
    </row>
    <row r="481" spans="1:16">
      <c r="A481" s="12"/>
      <c r="B481" s="13"/>
      <c r="C481" s="12"/>
      <c r="D481" s="13"/>
      <c r="E481" s="19"/>
      <c r="F481" s="13"/>
      <c r="G481" s="46"/>
      <c r="H481" s="12"/>
      <c r="I481" s="12"/>
      <c r="J481" s="12"/>
      <c r="K481" s="12"/>
      <c r="L481" s="12"/>
      <c r="M481" s="12"/>
      <c r="N481" s="12"/>
      <c r="O481" s="12"/>
      <c r="P481" s="12"/>
    </row>
    <row r="482" spans="1:16">
      <c r="A482" s="12"/>
      <c r="B482" s="13"/>
      <c r="C482" s="12"/>
      <c r="D482" s="13"/>
      <c r="E482" s="19"/>
      <c r="F482" s="13"/>
      <c r="G482" s="46"/>
      <c r="H482" s="12"/>
      <c r="I482" s="12"/>
      <c r="J482" s="12"/>
      <c r="K482" s="12"/>
      <c r="L482" s="12"/>
      <c r="M482" s="12"/>
      <c r="N482" s="12"/>
      <c r="O482" s="12"/>
      <c r="P482" s="12"/>
    </row>
    <row r="483" spans="1:16">
      <c r="A483" s="12"/>
      <c r="B483" s="13"/>
      <c r="C483" s="12"/>
      <c r="D483" s="13"/>
      <c r="E483" s="19"/>
      <c r="F483" s="13"/>
      <c r="G483" s="46"/>
      <c r="H483" s="12"/>
      <c r="I483" s="12"/>
      <c r="J483" s="12"/>
      <c r="K483" s="12"/>
      <c r="L483" s="12"/>
      <c r="M483" s="12"/>
      <c r="N483" s="12"/>
      <c r="O483" s="12"/>
      <c r="P483" s="12"/>
    </row>
    <row r="484" spans="1:16">
      <c r="A484" s="12"/>
      <c r="B484" s="13"/>
      <c r="C484" s="12"/>
      <c r="D484" s="13"/>
      <c r="E484" s="19"/>
      <c r="F484" s="13"/>
      <c r="G484" s="46"/>
      <c r="H484" s="12"/>
      <c r="I484" s="12"/>
      <c r="J484" s="12"/>
      <c r="K484" s="12"/>
      <c r="L484" s="12"/>
      <c r="M484" s="12"/>
      <c r="N484" s="12"/>
      <c r="O484" s="12"/>
      <c r="P484" s="12"/>
    </row>
    <row r="485" spans="1:16">
      <c r="A485" s="12"/>
      <c r="B485" s="13"/>
      <c r="C485" s="12"/>
      <c r="D485" s="13"/>
      <c r="E485" s="19"/>
      <c r="F485" s="13"/>
      <c r="G485" s="46"/>
      <c r="H485" s="12"/>
      <c r="I485" s="12"/>
      <c r="J485" s="12"/>
      <c r="K485" s="12"/>
      <c r="L485" s="12"/>
      <c r="M485" s="12"/>
      <c r="N485" s="12"/>
      <c r="O485" s="12"/>
      <c r="P485" s="12"/>
    </row>
    <row r="486" spans="1:16">
      <c r="A486" s="12"/>
      <c r="B486" s="13"/>
      <c r="C486" s="12"/>
      <c r="D486" s="13"/>
      <c r="E486" s="19"/>
      <c r="F486" s="13"/>
      <c r="G486" s="46"/>
      <c r="H486" s="12"/>
      <c r="I486" s="12"/>
      <c r="J486" s="12"/>
      <c r="K486" s="12"/>
      <c r="L486" s="12"/>
      <c r="M486" s="12"/>
      <c r="N486" s="12"/>
      <c r="O486" s="12"/>
      <c r="P486" s="12"/>
    </row>
    <row r="487" spans="1:16">
      <c r="A487" s="12"/>
      <c r="B487" s="13"/>
      <c r="C487" s="12"/>
      <c r="D487" s="13"/>
      <c r="E487" s="19"/>
      <c r="F487" s="13"/>
      <c r="G487" s="46"/>
      <c r="H487" s="12"/>
      <c r="I487" s="12"/>
      <c r="J487" s="12"/>
      <c r="K487" s="12"/>
      <c r="L487" s="12"/>
      <c r="M487" s="12"/>
      <c r="N487" s="12"/>
      <c r="O487" s="12"/>
      <c r="P487" s="12"/>
    </row>
    <row r="488" spans="1:16">
      <c r="A488" s="12"/>
      <c r="B488" s="13"/>
      <c r="C488" s="12"/>
      <c r="D488" s="13"/>
      <c r="E488" s="19"/>
      <c r="F488" s="13"/>
      <c r="G488" s="46"/>
      <c r="H488" s="12"/>
      <c r="I488" s="12"/>
      <c r="J488" s="12"/>
      <c r="K488" s="12"/>
      <c r="L488" s="12"/>
      <c r="M488" s="12"/>
      <c r="N488" s="12"/>
      <c r="O488" s="12"/>
      <c r="P488" s="12"/>
    </row>
    <row r="489" spans="1:16">
      <c r="A489" s="12"/>
      <c r="B489" s="13"/>
      <c r="C489" s="12"/>
      <c r="D489" s="13"/>
      <c r="E489" s="19"/>
      <c r="F489" s="13"/>
      <c r="G489" s="46"/>
      <c r="H489" s="12"/>
      <c r="I489" s="12"/>
      <c r="J489" s="12"/>
      <c r="K489" s="12"/>
      <c r="L489" s="12"/>
      <c r="M489" s="12"/>
      <c r="N489" s="12"/>
      <c r="O489" s="12"/>
      <c r="P489" s="12"/>
    </row>
    <row r="490" spans="1:16">
      <c r="A490" s="12"/>
      <c r="B490" s="13"/>
      <c r="C490" s="12"/>
      <c r="D490" s="13"/>
      <c r="E490" s="19"/>
      <c r="F490" s="13"/>
      <c r="G490" s="46"/>
      <c r="H490" s="12"/>
      <c r="I490" s="12"/>
      <c r="J490" s="12"/>
      <c r="K490" s="12"/>
      <c r="L490" s="12"/>
      <c r="M490" s="12"/>
      <c r="N490" s="12"/>
      <c r="O490" s="12"/>
      <c r="P490" s="12"/>
    </row>
    <row r="491" spans="1:16">
      <c r="A491" s="12"/>
      <c r="B491" s="13"/>
      <c r="C491" s="12"/>
      <c r="D491" s="13"/>
      <c r="E491" s="19"/>
      <c r="F491" s="13"/>
      <c r="G491" s="46"/>
      <c r="H491" s="12"/>
      <c r="I491" s="12"/>
      <c r="J491" s="12"/>
      <c r="K491" s="12"/>
      <c r="L491" s="12"/>
      <c r="M491" s="12"/>
      <c r="N491" s="12"/>
      <c r="O491" s="12"/>
      <c r="P491" s="12"/>
    </row>
    <row r="492" spans="1:16">
      <c r="A492" s="12"/>
      <c r="B492" s="13"/>
      <c r="C492" s="12"/>
      <c r="D492" s="13"/>
      <c r="E492" s="19"/>
      <c r="F492" s="13"/>
      <c r="G492" s="46"/>
      <c r="H492" s="12"/>
      <c r="I492" s="12"/>
      <c r="J492" s="12"/>
      <c r="K492" s="12"/>
      <c r="L492" s="12"/>
      <c r="M492" s="12"/>
      <c r="N492" s="12"/>
      <c r="O492" s="12"/>
      <c r="P492" s="12"/>
    </row>
    <row r="493" spans="1:16">
      <c r="A493" s="12"/>
      <c r="B493" s="13"/>
      <c r="C493" s="12"/>
      <c r="D493" s="13"/>
      <c r="E493" s="19"/>
      <c r="F493" s="13"/>
      <c r="G493" s="46"/>
      <c r="H493" s="12"/>
      <c r="I493" s="12"/>
      <c r="J493" s="12"/>
      <c r="K493" s="12"/>
      <c r="L493" s="12"/>
      <c r="M493" s="12"/>
      <c r="N493" s="12"/>
      <c r="O493" s="12"/>
      <c r="P493" s="12"/>
    </row>
    <row r="494" spans="1:16">
      <c r="A494" s="12"/>
      <c r="B494" s="13"/>
      <c r="C494" s="12"/>
      <c r="D494" s="13"/>
      <c r="E494" s="19"/>
      <c r="F494" s="13"/>
      <c r="G494" s="46"/>
      <c r="H494" s="12"/>
      <c r="I494" s="12"/>
      <c r="J494" s="12"/>
      <c r="K494" s="12"/>
      <c r="L494" s="12"/>
      <c r="M494" s="12"/>
      <c r="N494" s="12"/>
      <c r="O494" s="12"/>
      <c r="P494" s="12"/>
    </row>
    <row r="495" spans="1:16">
      <c r="A495" s="12"/>
      <c r="B495" s="13"/>
      <c r="C495" s="12"/>
      <c r="D495" s="13"/>
      <c r="E495" s="19"/>
      <c r="F495" s="13"/>
      <c r="G495" s="46"/>
      <c r="H495" s="12"/>
      <c r="I495" s="12"/>
      <c r="J495" s="12"/>
      <c r="K495" s="12"/>
      <c r="L495" s="12"/>
      <c r="M495" s="12"/>
      <c r="N495" s="12"/>
      <c r="O495" s="12"/>
      <c r="P495" s="12"/>
    </row>
    <row r="496" spans="1:16">
      <c r="A496" s="12"/>
      <c r="B496" s="13"/>
      <c r="C496" s="12"/>
      <c r="D496" s="13"/>
      <c r="E496" s="19"/>
      <c r="F496" s="13"/>
      <c r="G496" s="46"/>
      <c r="H496" s="12"/>
      <c r="I496" s="12"/>
      <c r="J496" s="12"/>
      <c r="K496" s="12"/>
      <c r="L496" s="12"/>
      <c r="M496" s="12"/>
      <c r="N496" s="12"/>
      <c r="O496" s="12"/>
      <c r="P496" s="12"/>
    </row>
    <row r="497" spans="1:16">
      <c r="A497" s="12"/>
      <c r="B497" s="13"/>
      <c r="C497" s="12"/>
      <c r="D497" s="13"/>
      <c r="E497" s="19"/>
      <c r="F497" s="13"/>
      <c r="G497" s="46"/>
      <c r="H497" s="12"/>
      <c r="I497" s="12"/>
      <c r="J497" s="12"/>
      <c r="K497" s="12"/>
      <c r="L497" s="12"/>
      <c r="M497" s="12"/>
      <c r="N497" s="12"/>
      <c r="O497" s="12"/>
      <c r="P497" s="12"/>
    </row>
    <row r="498" spans="1:16">
      <c r="A498" s="12"/>
      <c r="B498" s="13"/>
      <c r="C498" s="12"/>
      <c r="D498" s="13"/>
      <c r="E498" s="19"/>
      <c r="F498" s="13"/>
      <c r="G498" s="46"/>
      <c r="H498" s="12"/>
      <c r="I498" s="12"/>
      <c r="J498" s="12"/>
      <c r="K498" s="12"/>
      <c r="L498" s="12"/>
      <c r="M498" s="12"/>
      <c r="N498" s="12"/>
      <c r="O498" s="12"/>
      <c r="P498" s="12"/>
    </row>
    <row r="499" spans="1:16">
      <c r="A499" s="12"/>
      <c r="B499" s="13"/>
      <c r="C499" s="12"/>
      <c r="D499" s="13"/>
      <c r="E499" s="19"/>
      <c r="F499" s="13"/>
      <c r="G499" s="46"/>
      <c r="H499" s="12"/>
      <c r="I499" s="12"/>
      <c r="J499" s="12"/>
      <c r="K499" s="12"/>
      <c r="L499" s="12"/>
      <c r="M499" s="12"/>
      <c r="N499" s="12"/>
      <c r="O499" s="12"/>
      <c r="P499" s="12"/>
    </row>
    <row r="500" spans="1:16">
      <c r="A500" s="12"/>
      <c r="B500" s="13"/>
      <c r="C500" s="12"/>
      <c r="D500" s="13"/>
      <c r="E500" s="19"/>
      <c r="F500" s="13"/>
      <c r="G500" s="46"/>
      <c r="H500" s="12"/>
      <c r="I500" s="12"/>
      <c r="J500" s="12"/>
      <c r="K500" s="12"/>
      <c r="L500" s="12"/>
      <c r="M500" s="12"/>
      <c r="N500" s="12"/>
      <c r="O500" s="12"/>
      <c r="P500" s="12"/>
    </row>
    <row r="501" spans="1:16">
      <c r="A501" s="12"/>
      <c r="B501" s="13"/>
      <c r="C501" s="12"/>
      <c r="D501" s="13"/>
      <c r="E501" s="19"/>
      <c r="F501" s="13"/>
      <c r="G501" s="46"/>
      <c r="H501" s="12"/>
      <c r="I501" s="12"/>
      <c r="J501" s="12"/>
      <c r="K501" s="12"/>
      <c r="L501" s="12"/>
      <c r="M501" s="12"/>
      <c r="N501" s="12"/>
      <c r="O501" s="12"/>
      <c r="P501" s="12"/>
    </row>
    <row r="502" spans="1:16">
      <c r="A502" s="12"/>
      <c r="B502" s="13"/>
      <c r="C502" s="12"/>
      <c r="D502" s="13"/>
      <c r="E502" s="19"/>
      <c r="F502" s="13"/>
      <c r="G502" s="46"/>
      <c r="H502" s="12"/>
      <c r="I502" s="12"/>
      <c r="J502" s="12"/>
      <c r="K502" s="12"/>
      <c r="L502" s="12"/>
      <c r="M502" s="12"/>
      <c r="N502" s="12"/>
      <c r="O502" s="12"/>
      <c r="P502" s="12"/>
    </row>
    <row r="503" spans="1:16">
      <c r="A503" s="12"/>
      <c r="B503" s="13"/>
      <c r="C503" s="12"/>
      <c r="D503" s="13"/>
      <c r="E503" s="19"/>
      <c r="F503" s="13"/>
      <c r="G503" s="46"/>
      <c r="H503" s="12"/>
      <c r="I503" s="12"/>
      <c r="J503" s="12"/>
      <c r="K503" s="12"/>
      <c r="L503" s="12"/>
      <c r="M503" s="12"/>
      <c r="N503" s="12"/>
      <c r="O503" s="12"/>
      <c r="P503" s="12"/>
    </row>
    <row r="504" spans="1:16">
      <c r="A504" s="12"/>
      <c r="B504" s="13"/>
      <c r="C504" s="12"/>
      <c r="D504" s="13"/>
      <c r="E504" s="19"/>
      <c r="F504" s="13"/>
      <c r="G504" s="46"/>
      <c r="H504" s="12"/>
      <c r="I504" s="12"/>
      <c r="J504" s="12"/>
      <c r="K504" s="12"/>
      <c r="L504" s="12"/>
      <c r="M504" s="12"/>
      <c r="N504" s="12"/>
      <c r="O504" s="12"/>
      <c r="P504" s="12"/>
    </row>
    <row r="505" spans="1:16">
      <c r="A505" s="12"/>
      <c r="B505" s="13"/>
      <c r="C505" s="12"/>
      <c r="D505" s="13"/>
      <c r="E505" s="19"/>
      <c r="F505" s="13"/>
      <c r="G505" s="46"/>
      <c r="H505" s="12"/>
      <c r="I505" s="12"/>
      <c r="J505" s="12"/>
      <c r="K505" s="12"/>
      <c r="L505" s="12"/>
      <c r="M505" s="12"/>
      <c r="N505" s="12"/>
      <c r="O505" s="12"/>
      <c r="P505" s="12"/>
    </row>
    <row r="506" spans="1:16">
      <c r="A506" s="12"/>
      <c r="B506" s="13"/>
      <c r="C506" s="12"/>
      <c r="D506" s="13"/>
      <c r="E506" s="19"/>
      <c r="F506" s="13"/>
      <c r="G506" s="46"/>
      <c r="H506" s="12"/>
      <c r="I506" s="12"/>
      <c r="J506" s="12"/>
      <c r="K506" s="12"/>
      <c r="L506" s="12"/>
      <c r="M506" s="12"/>
      <c r="N506" s="12"/>
      <c r="O506" s="12"/>
      <c r="P506" s="12"/>
    </row>
    <row r="507" spans="1:16">
      <c r="A507" s="12"/>
      <c r="B507" s="13"/>
      <c r="C507" s="12"/>
      <c r="D507" s="13"/>
      <c r="E507" s="19"/>
      <c r="F507" s="13"/>
      <c r="G507" s="46"/>
      <c r="H507" s="12"/>
      <c r="I507" s="12"/>
      <c r="J507" s="12"/>
      <c r="K507" s="12"/>
      <c r="L507" s="12"/>
      <c r="M507" s="12"/>
      <c r="N507" s="12"/>
      <c r="O507" s="12"/>
      <c r="P507" s="12"/>
    </row>
    <row r="508" spans="1:16">
      <c r="A508" s="12"/>
      <c r="B508" s="13"/>
      <c r="C508" s="12"/>
      <c r="D508" s="13"/>
      <c r="E508" s="19"/>
      <c r="F508" s="13"/>
      <c r="G508" s="46"/>
      <c r="H508" s="12"/>
      <c r="I508" s="12"/>
      <c r="J508" s="12"/>
      <c r="K508" s="12"/>
      <c r="L508" s="12"/>
      <c r="M508" s="12"/>
      <c r="N508" s="12"/>
      <c r="O508" s="12"/>
      <c r="P508" s="12"/>
    </row>
    <row r="509" spans="1:16">
      <c r="A509" s="12"/>
      <c r="B509" s="13"/>
      <c r="C509" s="12"/>
      <c r="D509" s="13"/>
      <c r="E509" s="19"/>
      <c r="F509" s="13"/>
      <c r="G509" s="46"/>
      <c r="H509" s="12"/>
      <c r="I509" s="12"/>
      <c r="J509" s="12"/>
      <c r="K509" s="12"/>
      <c r="L509" s="12"/>
      <c r="M509" s="12"/>
      <c r="N509" s="12"/>
      <c r="O509" s="12"/>
      <c r="P509" s="12"/>
    </row>
    <row r="510" spans="1:16">
      <c r="A510" s="12"/>
      <c r="B510" s="13"/>
      <c r="C510" s="12"/>
      <c r="D510" s="13"/>
      <c r="E510" s="19"/>
      <c r="F510" s="13"/>
      <c r="G510" s="46"/>
      <c r="H510" s="12"/>
      <c r="I510" s="12"/>
      <c r="J510" s="12"/>
      <c r="K510" s="12"/>
      <c r="L510" s="12"/>
      <c r="M510" s="12"/>
      <c r="N510" s="12"/>
      <c r="O510" s="12"/>
      <c r="P510" s="12"/>
    </row>
    <row r="511" spans="1:16">
      <c r="A511" s="12"/>
      <c r="B511" s="13"/>
      <c r="C511" s="12"/>
      <c r="D511" s="13"/>
      <c r="E511" s="19"/>
      <c r="F511" s="13"/>
      <c r="G511" s="46"/>
      <c r="H511" s="12"/>
      <c r="I511" s="12"/>
      <c r="J511" s="12"/>
      <c r="K511" s="12"/>
      <c r="L511" s="12"/>
      <c r="M511" s="12"/>
      <c r="N511" s="12"/>
      <c r="O511" s="12"/>
      <c r="P511" s="12"/>
    </row>
    <row r="512" spans="1:16">
      <c r="A512" s="12"/>
      <c r="B512" s="13"/>
      <c r="C512" s="12"/>
      <c r="D512" s="13"/>
      <c r="E512" s="19"/>
      <c r="F512" s="13"/>
      <c r="G512" s="46"/>
      <c r="H512" s="12"/>
      <c r="I512" s="12"/>
      <c r="J512" s="12"/>
      <c r="K512" s="12"/>
      <c r="L512" s="12"/>
      <c r="M512" s="12"/>
      <c r="N512" s="12"/>
      <c r="O512" s="12"/>
      <c r="P512" s="12"/>
    </row>
    <row r="513" spans="1:16">
      <c r="A513" s="12"/>
      <c r="B513" s="13"/>
      <c r="C513" s="12"/>
      <c r="D513" s="13"/>
      <c r="E513" s="19"/>
      <c r="F513" s="13"/>
      <c r="G513" s="46"/>
      <c r="H513" s="12"/>
      <c r="I513" s="12"/>
      <c r="J513" s="12"/>
      <c r="K513" s="12"/>
      <c r="L513" s="12"/>
      <c r="M513" s="12"/>
      <c r="N513" s="12"/>
      <c r="O513" s="12"/>
      <c r="P513" s="12"/>
    </row>
    <row r="514" spans="1:16">
      <c r="A514" s="12"/>
      <c r="B514" s="13"/>
      <c r="C514" s="12"/>
      <c r="D514" s="13"/>
      <c r="E514" s="19"/>
      <c r="F514" s="13"/>
      <c r="G514" s="46"/>
      <c r="H514" s="12"/>
      <c r="I514" s="12"/>
      <c r="J514" s="12"/>
      <c r="K514" s="12"/>
      <c r="L514" s="12"/>
      <c r="M514" s="12"/>
      <c r="N514" s="12"/>
      <c r="O514" s="12"/>
      <c r="P514" s="12"/>
    </row>
    <row r="515" spans="1:16">
      <c r="A515" s="12"/>
      <c r="B515" s="13"/>
      <c r="C515" s="12"/>
      <c r="D515" s="13"/>
      <c r="E515" s="19"/>
      <c r="F515" s="13"/>
      <c r="G515" s="46"/>
      <c r="H515" s="12"/>
      <c r="I515" s="12"/>
      <c r="J515" s="12"/>
      <c r="K515" s="12"/>
      <c r="L515" s="12"/>
      <c r="M515" s="12"/>
      <c r="N515" s="12"/>
      <c r="O515" s="12"/>
      <c r="P515" s="12"/>
    </row>
    <row r="516" spans="1:16">
      <c r="A516" s="12"/>
      <c r="B516" s="13"/>
      <c r="C516" s="12"/>
      <c r="D516" s="13"/>
      <c r="E516" s="19"/>
      <c r="F516" s="13"/>
      <c r="G516" s="46"/>
      <c r="H516" s="12"/>
      <c r="I516" s="12"/>
      <c r="J516" s="12"/>
      <c r="K516" s="12"/>
      <c r="L516" s="12"/>
      <c r="M516" s="12"/>
      <c r="N516" s="12"/>
      <c r="O516" s="12"/>
      <c r="P516" s="12"/>
    </row>
    <row r="517" spans="1:16">
      <c r="A517" s="12"/>
      <c r="B517" s="13"/>
      <c r="C517" s="12"/>
      <c r="D517" s="13"/>
      <c r="E517" s="19"/>
      <c r="F517" s="13"/>
      <c r="G517" s="46"/>
      <c r="H517" s="12"/>
      <c r="I517" s="12"/>
      <c r="J517" s="12"/>
      <c r="K517" s="12"/>
      <c r="L517" s="12"/>
      <c r="M517" s="12"/>
      <c r="N517" s="12"/>
      <c r="O517" s="12"/>
      <c r="P517" s="12"/>
    </row>
    <row r="518" spans="1:16">
      <c r="A518" s="12"/>
      <c r="B518" s="13"/>
      <c r="C518" s="12"/>
      <c r="D518" s="13"/>
      <c r="E518" s="19"/>
      <c r="F518" s="13"/>
      <c r="G518" s="46"/>
      <c r="H518" s="12"/>
      <c r="I518" s="12"/>
      <c r="J518" s="12"/>
      <c r="K518" s="12"/>
      <c r="L518" s="12"/>
      <c r="M518" s="12"/>
      <c r="N518" s="12"/>
      <c r="O518" s="12"/>
      <c r="P518" s="12"/>
    </row>
    <row r="519" spans="1:16">
      <c r="A519" s="12"/>
      <c r="B519" s="13"/>
      <c r="C519" s="12"/>
      <c r="D519" s="13"/>
      <c r="E519" s="19"/>
      <c r="F519" s="13"/>
      <c r="G519" s="46"/>
      <c r="H519" s="12"/>
      <c r="I519" s="12"/>
      <c r="J519" s="12"/>
      <c r="K519" s="12"/>
      <c r="L519" s="12"/>
      <c r="M519" s="12"/>
      <c r="N519" s="12"/>
      <c r="O519" s="12"/>
      <c r="P519" s="12"/>
    </row>
    <row r="520" spans="1:16">
      <c r="A520" s="12"/>
      <c r="B520" s="13"/>
      <c r="C520" s="12"/>
      <c r="D520" s="13"/>
      <c r="E520" s="19"/>
      <c r="F520" s="13"/>
      <c r="G520" s="46"/>
      <c r="H520" s="12"/>
      <c r="I520" s="12"/>
      <c r="J520" s="12"/>
      <c r="K520" s="12"/>
      <c r="L520" s="12"/>
      <c r="M520" s="12"/>
      <c r="N520" s="12"/>
      <c r="O520" s="12"/>
      <c r="P520" s="12"/>
    </row>
    <row r="521" spans="1:16">
      <c r="A521" s="12"/>
      <c r="B521" s="13"/>
      <c r="C521" s="12"/>
      <c r="D521" s="13"/>
      <c r="E521" s="19"/>
      <c r="F521" s="13"/>
      <c r="G521" s="46"/>
      <c r="H521" s="12"/>
      <c r="I521" s="12"/>
      <c r="J521" s="12"/>
      <c r="K521" s="12"/>
      <c r="L521" s="12"/>
      <c r="M521" s="12"/>
      <c r="N521" s="12"/>
      <c r="O521" s="12"/>
      <c r="P521" s="12"/>
    </row>
    <row r="522" spans="1:16">
      <c r="A522" s="12"/>
      <c r="B522" s="13"/>
      <c r="C522" s="12"/>
      <c r="D522" s="13"/>
      <c r="E522" s="19"/>
      <c r="F522" s="13"/>
      <c r="G522" s="46"/>
      <c r="H522" s="12"/>
      <c r="I522" s="12"/>
      <c r="J522" s="12"/>
      <c r="K522" s="12"/>
      <c r="L522" s="12"/>
      <c r="M522" s="12"/>
      <c r="N522" s="12"/>
      <c r="O522" s="12"/>
      <c r="P522" s="12"/>
    </row>
    <row r="523" spans="1:16">
      <c r="A523" s="12"/>
      <c r="B523" s="13"/>
      <c r="C523" s="12"/>
      <c r="D523" s="13"/>
      <c r="E523" s="19"/>
      <c r="F523" s="13"/>
      <c r="G523" s="46"/>
      <c r="H523" s="12"/>
      <c r="I523" s="12"/>
      <c r="J523" s="12"/>
      <c r="K523" s="12"/>
      <c r="L523" s="12"/>
      <c r="M523" s="12"/>
      <c r="N523" s="12"/>
      <c r="O523" s="12"/>
      <c r="P523" s="12"/>
    </row>
    <row r="524" spans="1:16">
      <c r="A524" s="12"/>
      <c r="B524" s="13"/>
      <c r="C524" s="12"/>
      <c r="D524" s="13"/>
      <c r="E524" s="19"/>
      <c r="F524" s="13"/>
      <c r="G524" s="46"/>
      <c r="H524" s="12"/>
      <c r="I524" s="12"/>
      <c r="J524" s="12"/>
      <c r="K524" s="12"/>
      <c r="L524" s="12"/>
      <c r="M524" s="12"/>
      <c r="N524" s="12"/>
      <c r="O524" s="12"/>
      <c r="P524" s="12"/>
    </row>
    <row r="525" spans="1:16">
      <c r="A525" s="12"/>
      <c r="B525" s="13"/>
      <c r="C525" s="12"/>
      <c r="D525" s="13"/>
      <c r="E525" s="19"/>
      <c r="F525" s="13"/>
      <c r="G525" s="46"/>
      <c r="H525" s="12"/>
      <c r="I525" s="12"/>
      <c r="J525" s="12"/>
      <c r="K525" s="12"/>
      <c r="L525" s="12"/>
      <c r="M525" s="12"/>
      <c r="N525" s="12"/>
      <c r="O525" s="12"/>
      <c r="P525" s="12"/>
    </row>
    <row r="526" spans="1:16">
      <c r="A526" s="12"/>
      <c r="B526" s="13"/>
      <c r="C526" s="12"/>
      <c r="D526" s="13"/>
      <c r="E526" s="19"/>
      <c r="F526" s="13"/>
      <c r="G526" s="46"/>
      <c r="H526" s="12"/>
      <c r="I526" s="12"/>
      <c r="J526" s="12"/>
      <c r="K526" s="12"/>
      <c r="L526" s="12"/>
      <c r="M526" s="12"/>
      <c r="N526" s="12"/>
      <c r="O526" s="12"/>
      <c r="P526" s="12"/>
    </row>
    <row r="527" spans="1:16">
      <c r="A527" s="12"/>
      <c r="B527" s="13"/>
      <c r="C527" s="12"/>
      <c r="D527" s="13"/>
      <c r="E527" s="19"/>
      <c r="F527" s="13"/>
      <c r="G527" s="46"/>
      <c r="H527" s="12"/>
      <c r="I527" s="12"/>
      <c r="J527" s="12"/>
      <c r="K527" s="12"/>
      <c r="L527" s="12"/>
      <c r="M527" s="12"/>
      <c r="N527" s="12"/>
      <c r="O527" s="12"/>
      <c r="P527" s="12"/>
    </row>
    <row r="528" spans="1:16">
      <c r="A528" s="12"/>
      <c r="B528" s="13"/>
      <c r="C528" s="12"/>
      <c r="D528" s="13"/>
      <c r="E528" s="19"/>
      <c r="F528" s="13"/>
      <c r="G528" s="46"/>
      <c r="H528" s="12"/>
      <c r="I528" s="12"/>
      <c r="J528" s="12"/>
      <c r="K528" s="12"/>
      <c r="L528" s="12"/>
      <c r="M528" s="12"/>
      <c r="N528" s="12"/>
      <c r="O528" s="12"/>
      <c r="P528" s="12"/>
    </row>
    <row r="529" spans="1:16">
      <c r="A529" s="12"/>
      <c r="B529" s="13"/>
      <c r="C529" s="12"/>
      <c r="D529" s="13"/>
      <c r="E529" s="19"/>
      <c r="F529" s="13"/>
      <c r="G529" s="46"/>
      <c r="H529" s="12"/>
      <c r="I529" s="12"/>
      <c r="J529" s="12"/>
      <c r="K529" s="12"/>
      <c r="L529" s="12"/>
      <c r="M529" s="12"/>
      <c r="N529" s="12"/>
      <c r="O529" s="12"/>
      <c r="P529" s="12"/>
    </row>
    <row r="530" spans="1:16">
      <c r="A530" s="12"/>
      <c r="B530" s="13"/>
      <c r="C530" s="12"/>
      <c r="D530" s="13"/>
      <c r="E530" s="19"/>
      <c r="F530" s="13"/>
      <c r="G530" s="46"/>
      <c r="H530" s="12"/>
      <c r="I530" s="12"/>
      <c r="J530" s="12"/>
      <c r="K530" s="12"/>
      <c r="L530" s="12"/>
      <c r="M530" s="12"/>
      <c r="N530" s="12"/>
      <c r="O530" s="12"/>
      <c r="P530" s="12"/>
    </row>
    <row r="531" spans="1:16">
      <c r="A531" s="12"/>
      <c r="B531" s="13"/>
      <c r="C531" s="12"/>
      <c r="D531" s="13"/>
      <c r="E531" s="19"/>
      <c r="F531" s="13"/>
      <c r="G531" s="46"/>
      <c r="H531" s="12"/>
      <c r="I531" s="12"/>
      <c r="J531" s="12"/>
      <c r="K531" s="12"/>
      <c r="L531" s="12"/>
      <c r="M531" s="12"/>
      <c r="N531" s="12"/>
      <c r="O531" s="12"/>
      <c r="P531" s="12"/>
    </row>
    <row r="532" spans="1:16">
      <c r="A532" s="12"/>
      <c r="B532" s="13"/>
      <c r="C532" s="12"/>
      <c r="D532" s="13"/>
      <c r="E532" s="19"/>
      <c r="F532" s="13"/>
      <c r="G532" s="46"/>
      <c r="H532" s="12"/>
      <c r="I532" s="12"/>
      <c r="J532" s="12"/>
      <c r="K532" s="12"/>
      <c r="L532" s="12"/>
      <c r="M532" s="12"/>
      <c r="N532" s="12"/>
      <c r="O532" s="12"/>
      <c r="P532" s="12"/>
    </row>
    <row r="533" spans="1:16">
      <c r="A533" s="12"/>
      <c r="B533" s="13"/>
      <c r="C533" s="12"/>
      <c r="D533" s="13"/>
      <c r="E533" s="19"/>
      <c r="F533" s="13"/>
      <c r="G533" s="46"/>
      <c r="H533" s="12"/>
      <c r="I533" s="12"/>
      <c r="J533" s="12"/>
      <c r="K533" s="12"/>
      <c r="L533" s="12"/>
      <c r="M533" s="12"/>
      <c r="N533" s="12"/>
      <c r="O533" s="12"/>
      <c r="P533" s="12"/>
    </row>
    <row r="534" spans="1:16">
      <c r="A534" s="12"/>
      <c r="B534" s="13"/>
      <c r="C534" s="12"/>
      <c r="D534" s="13"/>
      <c r="E534" s="19"/>
      <c r="F534" s="13"/>
      <c r="G534" s="46"/>
      <c r="H534" s="12"/>
      <c r="I534" s="12"/>
      <c r="J534" s="12"/>
      <c r="K534" s="12"/>
      <c r="L534" s="12"/>
      <c r="M534" s="12"/>
      <c r="N534" s="12"/>
      <c r="O534" s="12"/>
      <c r="P534" s="12"/>
    </row>
    <row r="535" spans="1:16">
      <c r="A535" s="12"/>
      <c r="B535" s="13"/>
      <c r="C535" s="12"/>
      <c r="D535" s="13"/>
      <c r="E535" s="19"/>
      <c r="F535" s="13"/>
      <c r="G535" s="46"/>
      <c r="H535" s="12"/>
      <c r="I535" s="12"/>
      <c r="J535" s="12"/>
      <c r="K535" s="12"/>
      <c r="L535" s="12"/>
      <c r="M535" s="12"/>
      <c r="N535" s="12"/>
      <c r="O535" s="12"/>
      <c r="P535" s="12"/>
    </row>
    <row r="536" spans="1:16">
      <c r="A536" s="12"/>
      <c r="B536" s="13"/>
      <c r="C536" s="12"/>
      <c r="D536" s="13"/>
      <c r="E536" s="19"/>
      <c r="F536" s="13"/>
      <c r="G536" s="46"/>
      <c r="H536" s="12"/>
      <c r="I536" s="12"/>
      <c r="J536" s="12"/>
      <c r="K536" s="12"/>
      <c r="L536" s="12"/>
      <c r="M536" s="12"/>
      <c r="N536" s="12"/>
      <c r="O536" s="12"/>
      <c r="P536" s="12"/>
    </row>
    <row r="537" spans="1:16">
      <c r="A537" s="12"/>
      <c r="B537" s="13"/>
      <c r="C537" s="12"/>
      <c r="D537" s="13"/>
      <c r="E537" s="19"/>
      <c r="F537" s="13"/>
      <c r="G537" s="46"/>
      <c r="H537" s="12"/>
      <c r="I537" s="12"/>
      <c r="J537" s="12"/>
      <c r="K537" s="12"/>
      <c r="L537" s="12"/>
      <c r="M537" s="12"/>
      <c r="N537" s="12"/>
      <c r="O537" s="12"/>
      <c r="P537" s="12"/>
    </row>
    <row r="538" spans="1:16">
      <c r="A538" s="12"/>
      <c r="B538" s="13"/>
      <c r="C538" s="12"/>
      <c r="D538" s="13"/>
      <c r="E538" s="19"/>
      <c r="F538" s="13"/>
      <c r="G538" s="46"/>
      <c r="H538" s="12"/>
      <c r="I538" s="12"/>
      <c r="J538" s="12"/>
      <c r="K538" s="12"/>
      <c r="L538" s="12"/>
      <c r="M538" s="12"/>
      <c r="N538" s="12"/>
      <c r="O538" s="12"/>
      <c r="P538" s="12"/>
    </row>
    <row r="539" spans="1:16">
      <c r="A539" s="12"/>
      <c r="B539" s="13"/>
      <c r="C539" s="12"/>
      <c r="D539" s="13"/>
      <c r="E539" s="19"/>
      <c r="F539" s="13"/>
      <c r="G539" s="46"/>
      <c r="H539" s="12"/>
      <c r="I539" s="12"/>
      <c r="J539" s="12"/>
      <c r="K539" s="12"/>
      <c r="L539" s="12"/>
      <c r="M539" s="12"/>
      <c r="N539" s="12"/>
      <c r="O539" s="12"/>
      <c r="P539" s="12"/>
    </row>
    <row r="540" spans="1:16">
      <c r="A540" s="12"/>
      <c r="B540" s="13"/>
      <c r="C540" s="12"/>
      <c r="D540" s="13"/>
      <c r="E540" s="19"/>
      <c r="F540" s="13"/>
      <c r="G540" s="46"/>
      <c r="H540" s="12"/>
      <c r="I540" s="12"/>
      <c r="J540" s="12"/>
      <c r="K540" s="12"/>
      <c r="L540" s="12"/>
      <c r="M540" s="12"/>
      <c r="N540" s="12"/>
      <c r="O540" s="12"/>
      <c r="P540" s="12"/>
    </row>
    <row r="541" spans="1:16">
      <c r="A541" s="12"/>
      <c r="B541" s="13"/>
      <c r="C541" s="12"/>
      <c r="D541" s="13"/>
      <c r="E541" s="19"/>
      <c r="F541" s="13"/>
      <c r="G541" s="46"/>
      <c r="H541" s="12"/>
      <c r="I541" s="12"/>
      <c r="J541" s="12"/>
      <c r="K541" s="12"/>
      <c r="L541" s="12"/>
      <c r="M541" s="12"/>
      <c r="N541" s="12"/>
      <c r="O541" s="12"/>
      <c r="P541" s="12"/>
    </row>
    <row r="542" spans="1:16">
      <c r="A542" s="12"/>
      <c r="B542" s="13"/>
      <c r="C542" s="12"/>
      <c r="D542" s="13"/>
      <c r="E542" s="19"/>
      <c r="F542" s="13"/>
      <c r="G542" s="46"/>
      <c r="H542" s="12"/>
      <c r="I542" s="12"/>
      <c r="J542" s="12"/>
      <c r="K542" s="12"/>
      <c r="L542" s="12"/>
      <c r="M542" s="12"/>
      <c r="N542" s="12"/>
      <c r="O542" s="12"/>
      <c r="P542" s="12"/>
    </row>
    <row r="543" spans="1:16">
      <c r="A543" s="12"/>
      <c r="B543" s="13"/>
      <c r="C543" s="12"/>
      <c r="D543" s="13"/>
      <c r="E543" s="19"/>
      <c r="F543" s="13"/>
      <c r="G543" s="46"/>
      <c r="H543" s="12"/>
      <c r="I543" s="12"/>
      <c r="J543" s="12"/>
      <c r="K543" s="12"/>
      <c r="L543" s="12"/>
      <c r="M543" s="12"/>
      <c r="N543" s="12"/>
      <c r="O543" s="12"/>
      <c r="P543" s="12"/>
    </row>
    <row r="544" spans="1:16">
      <c r="A544" s="12"/>
      <c r="B544" s="13"/>
      <c r="C544" s="12"/>
      <c r="D544" s="13"/>
      <c r="E544" s="19"/>
      <c r="F544" s="13"/>
      <c r="G544" s="46"/>
      <c r="H544" s="12"/>
      <c r="I544" s="12"/>
      <c r="J544" s="12"/>
      <c r="K544" s="12"/>
      <c r="L544" s="12"/>
      <c r="M544" s="12"/>
      <c r="N544" s="12"/>
      <c r="O544" s="12"/>
      <c r="P544" s="12"/>
    </row>
    <row r="545" spans="1:16">
      <c r="A545" s="12"/>
      <c r="B545" s="13"/>
      <c r="C545" s="12"/>
      <c r="D545" s="13"/>
      <c r="E545" s="19"/>
      <c r="F545" s="13"/>
      <c r="G545" s="46"/>
      <c r="H545" s="12"/>
      <c r="I545" s="12"/>
      <c r="J545" s="12"/>
      <c r="K545" s="12"/>
      <c r="L545" s="12"/>
      <c r="M545" s="12"/>
      <c r="N545" s="12"/>
      <c r="O545" s="12"/>
      <c r="P545" s="12"/>
    </row>
    <row r="546" spans="1:16">
      <c r="A546" s="12"/>
      <c r="B546" s="13"/>
      <c r="C546" s="12"/>
      <c r="D546" s="13"/>
      <c r="E546" s="19"/>
      <c r="F546" s="13"/>
      <c r="G546" s="46"/>
      <c r="H546" s="12"/>
      <c r="I546" s="12"/>
      <c r="J546" s="12"/>
      <c r="K546" s="12"/>
      <c r="L546" s="12"/>
      <c r="M546" s="12"/>
      <c r="N546" s="12"/>
      <c r="O546" s="12"/>
      <c r="P546" s="12"/>
    </row>
    <row r="547" spans="1:16">
      <c r="A547" s="12"/>
      <c r="B547" s="13"/>
      <c r="C547" s="12"/>
      <c r="D547" s="13"/>
      <c r="E547" s="19"/>
      <c r="F547" s="13"/>
      <c r="G547" s="46"/>
      <c r="H547" s="12"/>
      <c r="I547" s="12"/>
      <c r="J547" s="12"/>
      <c r="K547" s="12"/>
      <c r="L547" s="12"/>
      <c r="M547" s="12"/>
      <c r="N547" s="12"/>
      <c r="O547" s="12"/>
      <c r="P547" s="12"/>
    </row>
    <row r="548" spans="1:16">
      <c r="A548" s="12"/>
      <c r="B548" s="13"/>
      <c r="C548" s="12"/>
      <c r="D548" s="13"/>
      <c r="E548" s="19"/>
      <c r="F548" s="13"/>
      <c r="G548" s="46"/>
      <c r="H548" s="12"/>
      <c r="I548" s="12"/>
      <c r="J548" s="12"/>
      <c r="K548" s="12"/>
      <c r="L548" s="12"/>
      <c r="M548" s="12"/>
      <c r="N548" s="12"/>
      <c r="O548" s="12"/>
      <c r="P548" s="12"/>
    </row>
    <row r="549" spans="1:16">
      <c r="A549" s="12"/>
      <c r="B549" s="13"/>
      <c r="C549" s="12"/>
      <c r="D549" s="13"/>
      <c r="E549" s="19"/>
      <c r="F549" s="13"/>
      <c r="G549" s="46"/>
      <c r="H549" s="12"/>
      <c r="I549" s="12"/>
      <c r="J549" s="12"/>
      <c r="K549" s="12"/>
      <c r="L549" s="12"/>
      <c r="M549" s="12"/>
      <c r="N549" s="12"/>
      <c r="O549" s="12"/>
      <c r="P549" s="12"/>
    </row>
    <row r="550" spans="1:16">
      <c r="A550" s="12"/>
      <c r="B550" s="13"/>
      <c r="C550" s="12"/>
      <c r="D550" s="13"/>
      <c r="E550" s="19"/>
      <c r="F550" s="13"/>
      <c r="G550" s="46"/>
      <c r="H550" s="12"/>
      <c r="I550" s="12"/>
      <c r="J550" s="12"/>
      <c r="K550" s="12"/>
      <c r="L550" s="12"/>
      <c r="M550" s="12"/>
      <c r="N550" s="12"/>
      <c r="O550" s="12"/>
      <c r="P550" s="12"/>
    </row>
    <row r="551" spans="1:16">
      <c r="A551" s="12"/>
      <c r="B551" s="13"/>
      <c r="C551" s="12"/>
      <c r="D551" s="13"/>
      <c r="E551" s="19"/>
      <c r="F551" s="13"/>
      <c r="G551" s="46"/>
      <c r="H551" s="12"/>
      <c r="I551" s="12"/>
      <c r="J551" s="12"/>
      <c r="K551" s="12"/>
      <c r="L551" s="12"/>
      <c r="M551" s="12"/>
      <c r="N551" s="12"/>
      <c r="O551" s="12"/>
      <c r="P551" s="12"/>
    </row>
    <row r="552" spans="1:16">
      <c r="A552" s="12"/>
      <c r="B552" s="13"/>
      <c r="C552" s="12"/>
      <c r="D552" s="13"/>
      <c r="E552" s="19"/>
      <c r="F552" s="13"/>
      <c r="G552" s="46"/>
      <c r="H552" s="12"/>
      <c r="I552" s="12"/>
      <c r="J552" s="12"/>
      <c r="K552" s="12"/>
      <c r="L552" s="12"/>
      <c r="M552" s="12"/>
      <c r="N552" s="12"/>
      <c r="O552" s="12"/>
      <c r="P552" s="12"/>
    </row>
    <row r="553" spans="1:16">
      <c r="A553" s="12"/>
      <c r="B553" s="13"/>
      <c r="C553" s="12"/>
      <c r="D553" s="13"/>
      <c r="E553" s="19"/>
      <c r="F553" s="13"/>
      <c r="G553" s="46"/>
      <c r="H553" s="12"/>
      <c r="I553" s="12"/>
      <c r="J553" s="12"/>
      <c r="K553" s="12"/>
      <c r="L553" s="12"/>
      <c r="M553" s="12"/>
      <c r="N553" s="12"/>
      <c r="O553" s="12"/>
      <c r="P553" s="12"/>
    </row>
    <row r="554" spans="1:16">
      <c r="A554" s="12"/>
      <c r="B554" s="13"/>
      <c r="C554" s="12"/>
      <c r="D554" s="13"/>
      <c r="E554" s="19"/>
      <c r="F554" s="13"/>
      <c r="G554" s="46"/>
      <c r="H554" s="12"/>
      <c r="I554" s="12"/>
      <c r="J554" s="12"/>
      <c r="K554" s="12"/>
      <c r="L554" s="12"/>
      <c r="M554" s="12"/>
      <c r="N554" s="12"/>
      <c r="O554" s="12"/>
      <c r="P554" s="12"/>
    </row>
    <row r="555" spans="1:16">
      <c r="A555" s="12"/>
      <c r="B555" s="13"/>
      <c r="C555" s="12"/>
      <c r="D555" s="13"/>
      <c r="E555" s="19"/>
      <c r="F555" s="13"/>
      <c r="G555" s="46"/>
      <c r="H555" s="12"/>
      <c r="I555" s="12"/>
      <c r="J555" s="12"/>
      <c r="K555" s="12"/>
      <c r="L555" s="12"/>
      <c r="M555" s="12"/>
      <c r="N555" s="12"/>
      <c r="O555" s="12"/>
      <c r="P555" s="12"/>
    </row>
    <row r="556" spans="1:16">
      <c r="A556" s="12"/>
      <c r="B556" s="13"/>
      <c r="C556" s="12"/>
      <c r="D556" s="13"/>
      <c r="E556" s="19"/>
      <c r="F556" s="13"/>
      <c r="G556" s="46"/>
      <c r="H556" s="12"/>
      <c r="I556" s="12"/>
      <c r="J556" s="12"/>
      <c r="K556" s="12"/>
      <c r="L556" s="12"/>
      <c r="M556" s="12"/>
      <c r="N556" s="12"/>
      <c r="O556" s="12"/>
      <c r="P556" s="12"/>
    </row>
    <row r="557" spans="1:16">
      <c r="A557" s="12"/>
      <c r="B557" s="13"/>
      <c r="C557" s="12"/>
      <c r="D557" s="13"/>
      <c r="E557" s="19"/>
      <c r="F557" s="13"/>
      <c r="G557" s="46"/>
      <c r="H557" s="12"/>
      <c r="I557" s="12"/>
      <c r="J557" s="12"/>
      <c r="K557" s="12"/>
      <c r="L557" s="12"/>
      <c r="M557" s="12"/>
      <c r="N557" s="12"/>
      <c r="O557" s="12"/>
      <c r="P557" s="12"/>
    </row>
    <row r="558" spans="1:16">
      <c r="A558" s="12"/>
      <c r="B558" s="13"/>
      <c r="C558" s="12"/>
      <c r="D558" s="13"/>
      <c r="E558" s="19"/>
      <c r="F558" s="13"/>
      <c r="G558" s="46"/>
      <c r="H558" s="12"/>
      <c r="I558" s="12"/>
      <c r="J558" s="12"/>
      <c r="K558" s="12"/>
      <c r="L558" s="12"/>
      <c r="M558" s="12"/>
      <c r="N558" s="12"/>
      <c r="O558" s="12"/>
      <c r="P558" s="12"/>
    </row>
    <row r="559" spans="1:16">
      <c r="A559" s="12"/>
      <c r="B559" s="13"/>
      <c r="C559" s="12"/>
      <c r="D559" s="13"/>
      <c r="E559" s="19"/>
      <c r="F559" s="13"/>
      <c r="G559" s="46"/>
      <c r="H559" s="12"/>
      <c r="I559" s="12"/>
      <c r="J559" s="12"/>
      <c r="K559" s="12"/>
      <c r="L559" s="12"/>
      <c r="M559" s="12"/>
      <c r="N559" s="12"/>
      <c r="O559" s="12"/>
      <c r="P559" s="12"/>
    </row>
    <row r="560" spans="1:16">
      <c r="A560" s="12"/>
      <c r="B560" s="13"/>
      <c r="C560" s="12"/>
      <c r="D560" s="13"/>
      <c r="E560" s="19"/>
      <c r="F560" s="13"/>
      <c r="G560" s="46"/>
      <c r="H560" s="12"/>
      <c r="I560" s="12"/>
      <c r="J560" s="12"/>
      <c r="K560" s="12"/>
      <c r="L560" s="12"/>
      <c r="M560" s="12"/>
      <c r="N560" s="12"/>
      <c r="O560" s="12"/>
      <c r="P560" s="12"/>
    </row>
    <row r="561" spans="1:16">
      <c r="A561" s="12"/>
      <c r="B561" s="13"/>
      <c r="C561" s="12"/>
      <c r="D561" s="13"/>
      <c r="E561" s="19"/>
      <c r="F561" s="13"/>
      <c r="G561" s="46"/>
      <c r="H561" s="12"/>
      <c r="I561" s="12"/>
      <c r="J561" s="12"/>
      <c r="K561" s="12"/>
      <c r="L561" s="12"/>
      <c r="M561" s="12"/>
      <c r="N561" s="12"/>
      <c r="O561" s="12"/>
      <c r="P561" s="12"/>
    </row>
    <row r="562" spans="1:16">
      <c r="A562" s="12"/>
      <c r="B562" s="13"/>
      <c r="C562" s="12"/>
      <c r="D562" s="13"/>
      <c r="E562" s="19"/>
      <c r="F562" s="13"/>
      <c r="G562" s="46"/>
      <c r="H562" s="12"/>
      <c r="I562" s="12"/>
      <c r="J562" s="12"/>
      <c r="K562" s="12"/>
      <c r="L562" s="12"/>
      <c r="M562" s="12"/>
      <c r="N562" s="12"/>
      <c r="O562" s="12"/>
      <c r="P562" s="12"/>
    </row>
    <row r="563" spans="1:16">
      <c r="A563" s="12"/>
      <c r="B563" s="13"/>
      <c r="C563" s="12"/>
      <c r="D563" s="13"/>
      <c r="E563" s="19"/>
      <c r="F563" s="13"/>
      <c r="G563" s="46"/>
      <c r="H563" s="12"/>
      <c r="I563" s="12"/>
      <c r="J563" s="12"/>
      <c r="K563" s="12"/>
      <c r="L563" s="12"/>
      <c r="M563" s="12"/>
      <c r="N563" s="12"/>
      <c r="O563" s="12"/>
      <c r="P563" s="12"/>
    </row>
    <row r="564" spans="1:16">
      <c r="A564" s="12"/>
      <c r="B564" s="13"/>
      <c r="C564" s="12"/>
      <c r="D564" s="13"/>
      <c r="E564" s="19"/>
      <c r="F564" s="13"/>
      <c r="G564" s="46"/>
      <c r="H564" s="12"/>
      <c r="I564" s="12"/>
      <c r="J564" s="12"/>
      <c r="K564" s="12"/>
      <c r="L564" s="12"/>
      <c r="M564" s="12"/>
      <c r="N564" s="12"/>
      <c r="O564" s="12"/>
      <c r="P564" s="12"/>
    </row>
    <row r="565" spans="1:16">
      <c r="A565" s="12"/>
      <c r="B565" s="13"/>
      <c r="C565" s="12"/>
      <c r="D565" s="13"/>
      <c r="E565" s="19"/>
      <c r="F565" s="13"/>
      <c r="G565" s="46"/>
      <c r="H565" s="12"/>
      <c r="I565" s="12"/>
      <c r="J565" s="12"/>
      <c r="K565" s="12"/>
      <c r="L565" s="12"/>
      <c r="M565" s="12"/>
      <c r="N565" s="12"/>
      <c r="O565" s="12"/>
      <c r="P565" s="12"/>
    </row>
    <row r="566" spans="1:16">
      <c r="A566" s="12"/>
      <c r="B566" s="13"/>
      <c r="C566" s="12"/>
      <c r="D566" s="13"/>
      <c r="E566" s="19"/>
      <c r="F566" s="13"/>
      <c r="G566" s="46"/>
      <c r="H566" s="12"/>
      <c r="I566" s="12"/>
      <c r="J566" s="12"/>
      <c r="K566" s="12"/>
      <c r="L566" s="12"/>
      <c r="M566" s="12"/>
      <c r="N566" s="12"/>
      <c r="O566" s="12"/>
      <c r="P566" s="12"/>
    </row>
    <row r="567" spans="1:16">
      <c r="A567" s="12"/>
      <c r="B567" s="13"/>
      <c r="C567" s="12"/>
      <c r="D567" s="13"/>
      <c r="E567" s="19"/>
      <c r="F567" s="13"/>
      <c r="G567" s="46"/>
      <c r="H567" s="12"/>
      <c r="I567" s="12"/>
      <c r="J567" s="12"/>
      <c r="K567" s="12"/>
      <c r="L567" s="12"/>
      <c r="M567" s="12"/>
      <c r="N567" s="12"/>
      <c r="O567" s="12"/>
      <c r="P567" s="12"/>
    </row>
    <row r="568" spans="1:16">
      <c r="A568" s="12"/>
      <c r="B568" s="13"/>
      <c r="C568" s="12"/>
      <c r="D568" s="13"/>
      <c r="E568" s="19"/>
      <c r="F568" s="13"/>
      <c r="G568" s="46"/>
      <c r="H568" s="12"/>
      <c r="I568" s="12"/>
      <c r="J568" s="12"/>
      <c r="K568" s="12"/>
      <c r="L568" s="12"/>
      <c r="M568" s="12"/>
      <c r="N568" s="12"/>
      <c r="O568" s="12"/>
      <c r="P568" s="12"/>
    </row>
    <row r="569" spans="1:16">
      <c r="A569" s="12"/>
      <c r="B569" s="13"/>
      <c r="C569" s="12"/>
      <c r="D569" s="13"/>
      <c r="E569" s="19"/>
      <c r="F569" s="13"/>
      <c r="G569" s="46"/>
      <c r="H569" s="12"/>
      <c r="I569" s="12"/>
      <c r="J569" s="12"/>
      <c r="K569" s="12"/>
      <c r="L569" s="12"/>
      <c r="M569" s="12"/>
      <c r="N569" s="12"/>
      <c r="O569" s="12"/>
      <c r="P569" s="12"/>
    </row>
    <row r="570" spans="1:16">
      <c r="A570" s="12"/>
      <c r="B570" s="13"/>
      <c r="C570" s="12"/>
      <c r="D570" s="13"/>
      <c r="E570" s="19"/>
      <c r="F570" s="13"/>
      <c r="G570" s="46"/>
      <c r="H570" s="12"/>
      <c r="I570" s="12"/>
      <c r="J570" s="12"/>
      <c r="K570" s="12"/>
      <c r="L570" s="12"/>
      <c r="M570" s="12"/>
      <c r="N570" s="12"/>
      <c r="O570" s="12"/>
      <c r="P570" s="12"/>
    </row>
    <row r="571" spans="1:16">
      <c r="A571" s="12"/>
      <c r="B571" s="13"/>
      <c r="C571" s="12"/>
      <c r="D571" s="13"/>
      <c r="E571" s="19"/>
      <c r="F571" s="13"/>
      <c r="G571" s="46"/>
      <c r="H571" s="12"/>
      <c r="I571" s="12"/>
      <c r="J571" s="12"/>
      <c r="K571" s="12"/>
      <c r="L571" s="12"/>
      <c r="M571" s="12"/>
      <c r="N571" s="12"/>
      <c r="O571" s="12"/>
      <c r="P571" s="12"/>
    </row>
    <row r="572" spans="1:16">
      <c r="A572" s="12"/>
      <c r="B572" s="13"/>
      <c r="C572" s="12"/>
      <c r="D572" s="13"/>
      <c r="E572" s="19"/>
      <c r="F572" s="13"/>
      <c r="G572" s="46"/>
      <c r="H572" s="12"/>
      <c r="I572" s="12"/>
      <c r="J572" s="12"/>
      <c r="K572" s="12"/>
      <c r="L572" s="12"/>
      <c r="M572" s="12"/>
      <c r="N572" s="12"/>
      <c r="O572" s="12"/>
      <c r="P572" s="12"/>
    </row>
    <row r="573" spans="1:16">
      <c r="A573" s="12"/>
      <c r="B573" s="13"/>
      <c r="C573" s="12"/>
      <c r="D573" s="13"/>
      <c r="E573" s="19"/>
      <c r="F573" s="13"/>
      <c r="G573" s="46"/>
      <c r="H573" s="12"/>
      <c r="I573" s="12"/>
      <c r="J573" s="12"/>
      <c r="K573" s="12"/>
      <c r="L573" s="12"/>
      <c r="M573" s="12"/>
      <c r="N573" s="12"/>
      <c r="O573" s="12"/>
      <c r="P573" s="12"/>
    </row>
    <row r="574" spans="1:16">
      <c r="A574" s="12"/>
      <c r="B574" s="13"/>
      <c r="C574" s="12"/>
      <c r="D574" s="13"/>
      <c r="E574" s="19"/>
      <c r="F574" s="13"/>
      <c r="G574" s="46"/>
      <c r="H574" s="12"/>
      <c r="I574" s="12"/>
      <c r="J574" s="12"/>
      <c r="K574" s="12"/>
      <c r="L574" s="12"/>
      <c r="M574" s="12"/>
      <c r="N574" s="12"/>
      <c r="O574" s="12"/>
      <c r="P574" s="12"/>
    </row>
    <row r="575" spans="1:16">
      <c r="A575" s="12"/>
      <c r="B575" s="13"/>
      <c r="C575" s="12"/>
      <c r="D575" s="13"/>
      <c r="E575" s="19"/>
      <c r="F575" s="13"/>
      <c r="G575" s="46"/>
      <c r="H575" s="12"/>
      <c r="I575" s="12"/>
      <c r="J575" s="12"/>
      <c r="K575" s="12"/>
      <c r="L575" s="12"/>
      <c r="M575" s="12"/>
      <c r="N575" s="12"/>
      <c r="O575" s="12"/>
      <c r="P575" s="12"/>
    </row>
    <row r="576" spans="1:16">
      <c r="A576" s="12"/>
      <c r="B576" s="13"/>
      <c r="C576" s="12"/>
      <c r="D576" s="13"/>
      <c r="E576" s="19"/>
      <c r="F576" s="13"/>
      <c r="G576" s="46"/>
      <c r="H576" s="12"/>
      <c r="I576" s="12"/>
      <c r="J576" s="12"/>
      <c r="K576" s="12"/>
      <c r="L576" s="12"/>
      <c r="M576" s="12"/>
      <c r="N576" s="12"/>
      <c r="O576" s="12"/>
      <c r="P576" s="12"/>
    </row>
    <row r="577" spans="1:16">
      <c r="A577" s="12"/>
      <c r="B577" s="13"/>
      <c r="C577" s="12"/>
      <c r="D577" s="13"/>
      <c r="E577" s="19"/>
      <c r="F577" s="13"/>
      <c r="G577" s="46"/>
      <c r="H577" s="12"/>
      <c r="I577" s="12"/>
      <c r="J577" s="12"/>
      <c r="K577" s="12"/>
      <c r="L577" s="12"/>
      <c r="M577" s="12"/>
      <c r="N577" s="12"/>
      <c r="O577" s="12"/>
      <c r="P577" s="12"/>
    </row>
    <row r="578" spans="1:16">
      <c r="A578" s="12"/>
      <c r="B578" s="13"/>
      <c r="C578" s="12"/>
      <c r="D578" s="13"/>
      <c r="E578" s="19"/>
      <c r="F578" s="13"/>
      <c r="G578" s="46"/>
      <c r="H578" s="12"/>
      <c r="I578" s="12"/>
      <c r="J578" s="12"/>
      <c r="K578" s="12"/>
      <c r="L578" s="12"/>
      <c r="M578" s="12"/>
      <c r="N578" s="12"/>
      <c r="O578" s="12"/>
      <c r="P578" s="12"/>
    </row>
    <row r="579" spans="1:16">
      <c r="A579" s="12"/>
      <c r="B579" s="13"/>
      <c r="C579" s="12"/>
      <c r="D579" s="13"/>
      <c r="E579" s="19"/>
      <c r="F579" s="13"/>
      <c r="G579" s="46"/>
      <c r="H579" s="12"/>
      <c r="I579" s="12"/>
      <c r="J579" s="12"/>
      <c r="K579" s="12"/>
      <c r="L579" s="12"/>
      <c r="M579" s="12"/>
      <c r="N579" s="12"/>
      <c r="O579" s="12"/>
      <c r="P579" s="12"/>
    </row>
    <row r="580" spans="1:16">
      <c r="A580" s="12"/>
      <c r="B580" s="13"/>
      <c r="C580" s="12"/>
      <c r="D580" s="13"/>
      <c r="E580" s="19"/>
      <c r="F580" s="13"/>
      <c r="G580" s="46"/>
      <c r="H580" s="12"/>
      <c r="I580" s="12"/>
      <c r="J580" s="12"/>
      <c r="K580" s="12"/>
      <c r="L580" s="12"/>
      <c r="M580" s="12"/>
      <c r="N580" s="12"/>
      <c r="O580" s="12"/>
      <c r="P580" s="12"/>
    </row>
    <row r="581" spans="1:16">
      <c r="A581" s="12"/>
      <c r="B581" s="13"/>
      <c r="C581" s="12"/>
      <c r="D581" s="13"/>
      <c r="E581" s="19"/>
      <c r="F581" s="13"/>
      <c r="G581" s="46"/>
      <c r="H581" s="12"/>
      <c r="I581" s="12"/>
      <c r="J581" s="12"/>
      <c r="K581" s="12"/>
      <c r="L581" s="12"/>
      <c r="M581" s="12"/>
      <c r="N581" s="12"/>
      <c r="O581" s="12"/>
      <c r="P581" s="12"/>
    </row>
    <row r="582" spans="1:16">
      <c r="A582" s="12"/>
      <c r="B582" s="13"/>
      <c r="C582" s="12"/>
      <c r="D582" s="13"/>
      <c r="E582" s="19"/>
      <c r="F582" s="13"/>
      <c r="G582" s="46"/>
      <c r="H582" s="12"/>
      <c r="I582" s="12"/>
      <c r="J582" s="12"/>
      <c r="K582" s="12"/>
      <c r="L582" s="12"/>
      <c r="M582" s="12"/>
      <c r="N582" s="12"/>
      <c r="O582" s="12"/>
      <c r="P582" s="12"/>
    </row>
    <row r="583" spans="1:16">
      <c r="A583" s="12"/>
      <c r="B583" s="13"/>
      <c r="C583" s="12"/>
      <c r="D583" s="13"/>
      <c r="E583" s="19"/>
      <c r="F583" s="13"/>
      <c r="G583" s="46"/>
      <c r="H583" s="12"/>
      <c r="I583" s="12"/>
      <c r="J583" s="12"/>
      <c r="K583" s="12"/>
      <c r="L583" s="12"/>
      <c r="M583" s="12"/>
      <c r="N583" s="12"/>
      <c r="O583" s="12"/>
      <c r="P583" s="12"/>
    </row>
    <row r="584" spans="1:16">
      <c r="A584" s="12"/>
      <c r="B584" s="13"/>
      <c r="C584" s="12"/>
      <c r="D584" s="13"/>
      <c r="E584" s="19"/>
      <c r="F584" s="13"/>
      <c r="G584" s="46"/>
      <c r="H584" s="12"/>
      <c r="I584" s="12"/>
      <c r="J584" s="12"/>
      <c r="K584" s="12"/>
      <c r="L584" s="12"/>
      <c r="M584" s="12"/>
      <c r="N584" s="12"/>
      <c r="O584" s="12"/>
      <c r="P584" s="12"/>
    </row>
    <row r="585" spans="1:16">
      <c r="A585" s="12"/>
      <c r="B585" s="13"/>
      <c r="C585" s="12"/>
      <c r="D585" s="13"/>
      <c r="E585" s="19"/>
      <c r="F585" s="13"/>
      <c r="G585" s="46"/>
      <c r="H585" s="12"/>
      <c r="I585" s="12"/>
      <c r="J585" s="12"/>
      <c r="K585" s="12"/>
      <c r="L585" s="12"/>
      <c r="M585" s="12"/>
      <c r="N585" s="12"/>
      <c r="O585" s="12"/>
      <c r="P585" s="12"/>
    </row>
    <row r="586" spans="1:16">
      <c r="A586" s="12"/>
      <c r="B586" s="13"/>
      <c r="C586" s="12"/>
      <c r="D586" s="13"/>
      <c r="E586" s="19"/>
      <c r="F586" s="13"/>
      <c r="G586" s="46"/>
      <c r="H586" s="12"/>
      <c r="I586" s="12"/>
      <c r="J586" s="12"/>
      <c r="K586" s="12"/>
      <c r="L586" s="12"/>
      <c r="M586" s="12"/>
      <c r="N586" s="12"/>
      <c r="O586" s="12"/>
      <c r="P586" s="12"/>
    </row>
    <row r="587" spans="1:16">
      <c r="A587" s="12"/>
      <c r="B587" s="13"/>
      <c r="C587" s="12"/>
      <c r="D587" s="13"/>
      <c r="E587" s="19"/>
      <c r="F587" s="13"/>
      <c r="G587" s="46"/>
      <c r="H587" s="12"/>
      <c r="I587" s="12"/>
      <c r="J587" s="12"/>
      <c r="K587" s="12"/>
      <c r="L587" s="12"/>
      <c r="M587" s="12"/>
      <c r="N587" s="12"/>
      <c r="O587" s="12"/>
      <c r="P587" s="12"/>
    </row>
    <row r="588" spans="1:16">
      <c r="A588" s="12"/>
      <c r="B588" s="13"/>
      <c r="C588" s="12"/>
      <c r="D588" s="13"/>
      <c r="E588" s="19"/>
      <c r="F588" s="13"/>
      <c r="G588" s="46"/>
      <c r="H588" s="12"/>
      <c r="I588" s="12"/>
      <c r="J588" s="12"/>
      <c r="K588" s="12"/>
      <c r="L588" s="12"/>
      <c r="M588" s="12"/>
      <c r="N588" s="12"/>
      <c r="O588" s="12"/>
      <c r="P588" s="12"/>
    </row>
    <row r="589" spans="1:16">
      <c r="A589" s="12"/>
      <c r="B589" s="13"/>
      <c r="C589" s="12"/>
      <c r="D589" s="13"/>
      <c r="E589" s="19"/>
      <c r="F589" s="13"/>
      <c r="G589" s="46"/>
      <c r="H589" s="12"/>
      <c r="I589" s="12"/>
      <c r="J589" s="12"/>
      <c r="K589" s="12"/>
      <c r="L589" s="12"/>
      <c r="M589" s="12"/>
      <c r="N589" s="12"/>
      <c r="O589" s="12"/>
      <c r="P589" s="12"/>
    </row>
    <row r="590" spans="1:16">
      <c r="A590" s="12"/>
      <c r="B590" s="13"/>
      <c r="C590" s="12"/>
      <c r="D590" s="13"/>
      <c r="E590" s="19"/>
      <c r="F590" s="13"/>
      <c r="G590" s="46"/>
      <c r="H590" s="12"/>
      <c r="I590" s="12"/>
      <c r="J590" s="12"/>
      <c r="K590" s="12"/>
      <c r="L590" s="12"/>
      <c r="M590" s="12"/>
      <c r="N590" s="12"/>
      <c r="O590" s="12"/>
      <c r="P590" s="12"/>
    </row>
    <row r="591" spans="1:16">
      <c r="A591" s="12"/>
      <c r="B591" s="13"/>
      <c r="C591" s="12"/>
      <c r="D591" s="13"/>
      <c r="E591" s="19"/>
      <c r="F591" s="13"/>
      <c r="G591" s="46"/>
      <c r="H591" s="12"/>
      <c r="I591" s="12"/>
      <c r="J591" s="12"/>
      <c r="K591" s="12"/>
      <c r="L591" s="12"/>
      <c r="M591" s="12"/>
      <c r="N591" s="12"/>
      <c r="O591" s="12"/>
      <c r="P591" s="12"/>
    </row>
    <row r="592" spans="1:16">
      <c r="A592" s="12"/>
      <c r="B592" s="13"/>
      <c r="C592" s="12"/>
      <c r="D592" s="13"/>
      <c r="E592" s="19"/>
      <c r="F592" s="13"/>
      <c r="G592" s="46"/>
      <c r="H592" s="12"/>
      <c r="I592" s="12"/>
      <c r="J592" s="12"/>
      <c r="K592" s="12"/>
      <c r="L592" s="12"/>
      <c r="M592" s="12"/>
      <c r="N592" s="12"/>
      <c r="O592" s="12"/>
      <c r="P592" s="12"/>
    </row>
    <row r="593" spans="1:16">
      <c r="A593" s="12"/>
      <c r="B593" s="13"/>
      <c r="C593" s="12"/>
      <c r="D593" s="13"/>
      <c r="E593" s="19"/>
      <c r="F593" s="13"/>
      <c r="G593" s="46"/>
      <c r="H593" s="12"/>
      <c r="I593" s="12"/>
      <c r="J593" s="12"/>
      <c r="K593" s="12"/>
      <c r="L593" s="12"/>
      <c r="M593" s="12"/>
      <c r="N593" s="12"/>
      <c r="O593" s="12"/>
      <c r="P593" s="12"/>
    </row>
    <row r="594" spans="1:16">
      <c r="A594" s="12"/>
      <c r="B594" s="13"/>
      <c r="C594" s="12"/>
      <c r="D594" s="13"/>
      <c r="E594" s="19"/>
      <c r="F594" s="13"/>
      <c r="G594" s="46"/>
      <c r="H594" s="12"/>
      <c r="I594" s="12"/>
      <c r="J594" s="12"/>
      <c r="K594" s="12"/>
      <c r="L594" s="12"/>
      <c r="M594" s="12"/>
      <c r="N594" s="12"/>
      <c r="O594" s="12"/>
      <c r="P594" s="12"/>
    </row>
    <row r="595" spans="1:16">
      <c r="A595" s="12"/>
      <c r="B595" s="13"/>
      <c r="C595" s="12"/>
      <c r="D595" s="13"/>
      <c r="E595" s="19"/>
      <c r="F595" s="13"/>
      <c r="G595" s="46"/>
      <c r="H595" s="12"/>
      <c r="I595" s="12"/>
      <c r="J595" s="12"/>
      <c r="K595" s="12"/>
      <c r="L595" s="12"/>
      <c r="M595" s="12"/>
      <c r="N595" s="12"/>
      <c r="O595" s="12"/>
      <c r="P595" s="12"/>
    </row>
    <row r="596" spans="1:16">
      <c r="A596" s="12"/>
      <c r="B596" s="13"/>
      <c r="C596" s="12"/>
      <c r="D596" s="13"/>
      <c r="E596" s="19"/>
      <c r="F596" s="13"/>
      <c r="G596" s="46"/>
      <c r="H596" s="12"/>
      <c r="I596" s="12"/>
      <c r="J596" s="12"/>
      <c r="K596" s="12"/>
      <c r="L596" s="12"/>
      <c r="M596" s="12"/>
      <c r="N596" s="12"/>
      <c r="O596" s="12"/>
      <c r="P596" s="12"/>
    </row>
    <row r="597" spans="1:16">
      <c r="A597" s="12"/>
      <c r="B597" s="13"/>
      <c r="C597" s="12"/>
      <c r="D597" s="13"/>
      <c r="E597" s="19"/>
      <c r="F597" s="13"/>
      <c r="G597" s="46"/>
      <c r="H597" s="12"/>
      <c r="I597" s="12"/>
      <c r="J597" s="12"/>
      <c r="K597" s="12"/>
      <c r="L597" s="12"/>
      <c r="M597" s="12"/>
      <c r="N597" s="12"/>
      <c r="O597" s="12"/>
      <c r="P597" s="12"/>
    </row>
    <row r="598" spans="1:16">
      <c r="A598" s="12"/>
      <c r="B598" s="13"/>
      <c r="C598" s="12"/>
      <c r="D598" s="13"/>
      <c r="E598" s="19"/>
      <c r="F598" s="13"/>
      <c r="G598" s="46"/>
      <c r="H598" s="12"/>
      <c r="I598" s="12"/>
      <c r="J598" s="12"/>
      <c r="K598" s="12"/>
      <c r="L598" s="12"/>
      <c r="M598" s="12"/>
      <c r="N598" s="12"/>
      <c r="O598" s="12"/>
      <c r="P598" s="12"/>
    </row>
    <row r="599" spans="1:16">
      <c r="A599" s="12"/>
      <c r="B599" s="13"/>
      <c r="C599" s="12"/>
      <c r="D599" s="13"/>
      <c r="E599" s="19"/>
      <c r="F599" s="13"/>
      <c r="G599" s="46"/>
      <c r="H599" s="12"/>
      <c r="I599" s="12"/>
      <c r="J599" s="12"/>
      <c r="K599" s="12"/>
      <c r="L599" s="12"/>
      <c r="M599" s="12"/>
      <c r="N599" s="12"/>
      <c r="O599" s="12"/>
      <c r="P599" s="12"/>
    </row>
    <row r="600" spans="1:16">
      <c r="A600" s="12"/>
      <c r="B600" s="13"/>
      <c r="C600" s="12"/>
      <c r="D600" s="13"/>
      <c r="E600" s="19"/>
      <c r="F600" s="13"/>
      <c r="G600" s="46"/>
      <c r="H600" s="12"/>
      <c r="I600" s="12"/>
      <c r="J600" s="12"/>
      <c r="K600" s="12"/>
      <c r="L600" s="12"/>
      <c r="M600" s="12"/>
      <c r="N600" s="12"/>
      <c r="O600" s="12"/>
      <c r="P600" s="12"/>
    </row>
    <row r="601" spans="1:16">
      <c r="A601" s="12"/>
      <c r="B601" s="13"/>
      <c r="C601" s="12"/>
      <c r="D601" s="13"/>
      <c r="E601" s="19"/>
      <c r="F601" s="13"/>
      <c r="G601" s="46"/>
      <c r="H601" s="12"/>
      <c r="I601" s="12"/>
      <c r="J601" s="12"/>
      <c r="K601" s="12"/>
      <c r="L601" s="12"/>
      <c r="M601" s="12"/>
      <c r="N601" s="12"/>
      <c r="O601" s="12"/>
      <c r="P601" s="12"/>
    </row>
    <row r="602" spans="1:16">
      <c r="A602" s="12"/>
      <c r="B602" s="13"/>
      <c r="C602" s="12"/>
      <c r="D602" s="13"/>
      <c r="E602" s="19"/>
      <c r="F602" s="13"/>
      <c r="G602" s="46"/>
      <c r="H602" s="12"/>
      <c r="I602" s="12"/>
      <c r="J602" s="12"/>
      <c r="K602" s="12"/>
      <c r="L602" s="12"/>
      <c r="M602" s="12"/>
      <c r="N602" s="12"/>
      <c r="O602" s="12"/>
      <c r="P602" s="12"/>
    </row>
    <row r="603" spans="1:16">
      <c r="A603" s="12"/>
      <c r="B603" s="13"/>
      <c r="C603" s="12"/>
      <c r="D603" s="13"/>
      <c r="E603" s="19"/>
      <c r="F603" s="13"/>
      <c r="G603" s="46"/>
      <c r="H603" s="12"/>
      <c r="I603" s="12"/>
      <c r="J603" s="12"/>
      <c r="K603" s="12"/>
      <c r="L603" s="12"/>
      <c r="M603" s="12"/>
      <c r="N603" s="12"/>
      <c r="O603" s="12"/>
      <c r="P603" s="12"/>
    </row>
    <row r="604" spans="1:16">
      <c r="A604" s="12"/>
      <c r="B604" s="13"/>
      <c r="C604" s="12"/>
      <c r="D604" s="13"/>
      <c r="E604" s="19"/>
      <c r="F604" s="13"/>
      <c r="G604" s="46"/>
      <c r="H604" s="12"/>
      <c r="I604" s="12"/>
      <c r="J604" s="12"/>
      <c r="K604" s="12"/>
      <c r="L604" s="12"/>
      <c r="M604" s="12"/>
      <c r="N604" s="12"/>
      <c r="O604" s="12"/>
      <c r="P604" s="12"/>
    </row>
    <row r="605" spans="1:16">
      <c r="A605" s="12"/>
      <c r="B605" s="13"/>
      <c r="C605" s="12"/>
      <c r="D605" s="13"/>
      <c r="E605" s="19"/>
      <c r="F605" s="13"/>
      <c r="G605" s="46"/>
      <c r="H605" s="12"/>
      <c r="I605" s="12"/>
      <c r="J605" s="12"/>
      <c r="K605" s="12"/>
      <c r="L605" s="12"/>
      <c r="M605" s="12"/>
      <c r="N605" s="12"/>
      <c r="O605" s="12"/>
      <c r="P605" s="12"/>
    </row>
    <row r="606" spans="1:16">
      <c r="A606" s="12"/>
      <c r="B606" s="13"/>
      <c r="C606" s="12"/>
      <c r="D606" s="13"/>
      <c r="E606" s="19"/>
      <c r="F606" s="13"/>
      <c r="G606" s="46"/>
      <c r="H606" s="12"/>
      <c r="I606" s="12"/>
      <c r="J606" s="12"/>
      <c r="K606" s="12"/>
      <c r="L606" s="12"/>
      <c r="M606" s="12"/>
      <c r="N606" s="12"/>
      <c r="O606" s="12"/>
      <c r="P606" s="12"/>
    </row>
    <row r="607" spans="1:16">
      <c r="A607" s="12"/>
      <c r="B607" s="13"/>
      <c r="C607" s="12"/>
      <c r="D607" s="13"/>
      <c r="E607" s="19"/>
      <c r="F607" s="13"/>
      <c r="G607" s="46"/>
      <c r="H607" s="12"/>
      <c r="I607" s="12"/>
      <c r="J607" s="12"/>
      <c r="K607" s="12"/>
      <c r="L607" s="12"/>
      <c r="M607" s="12"/>
      <c r="N607" s="12"/>
      <c r="O607" s="12"/>
      <c r="P607" s="12"/>
    </row>
    <row r="608" spans="1:16">
      <c r="A608" s="12"/>
      <c r="B608" s="13"/>
      <c r="C608" s="12"/>
      <c r="D608" s="13"/>
      <c r="E608" s="19"/>
      <c r="F608" s="13"/>
      <c r="G608" s="46"/>
      <c r="H608" s="12"/>
      <c r="I608" s="12"/>
      <c r="J608" s="12"/>
      <c r="K608" s="12"/>
      <c r="L608" s="12"/>
      <c r="M608" s="12"/>
      <c r="N608" s="12"/>
      <c r="O608" s="12"/>
      <c r="P608" s="12"/>
    </row>
    <row r="609" spans="1:16">
      <c r="A609" s="12"/>
      <c r="B609" s="13"/>
      <c r="C609" s="12"/>
      <c r="D609" s="13"/>
      <c r="E609" s="19"/>
      <c r="F609" s="13"/>
      <c r="G609" s="46"/>
      <c r="H609" s="12"/>
      <c r="I609" s="12"/>
      <c r="J609" s="12"/>
      <c r="K609" s="12"/>
      <c r="L609" s="12"/>
      <c r="M609" s="12"/>
      <c r="N609" s="12"/>
      <c r="O609" s="12"/>
      <c r="P609" s="12"/>
    </row>
    <row r="610" spans="1:16">
      <c r="A610" s="12"/>
      <c r="B610" s="13"/>
      <c r="C610" s="12"/>
      <c r="D610" s="13"/>
      <c r="E610" s="19"/>
      <c r="F610" s="13"/>
      <c r="G610" s="46"/>
      <c r="H610" s="12"/>
      <c r="I610" s="12"/>
      <c r="J610" s="12"/>
      <c r="K610" s="12"/>
      <c r="L610" s="12"/>
      <c r="M610" s="12"/>
      <c r="N610" s="12"/>
      <c r="O610" s="12"/>
      <c r="P610" s="12"/>
    </row>
    <row r="611" spans="1:16">
      <c r="A611" s="12"/>
      <c r="B611" s="13"/>
      <c r="C611" s="12"/>
      <c r="D611" s="13"/>
      <c r="E611" s="19"/>
      <c r="F611" s="13"/>
      <c r="G611" s="46"/>
      <c r="H611" s="12"/>
      <c r="I611" s="12"/>
      <c r="J611" s="12"/>
      <c r="K611" s="12"/>
      <c r="L611" s="12"/>
      <c r="M611" s="12"/>
      <c r="N611" s="12"/>
      <c r="O611" s="12"/>
      <c r="P611" s="12"/>
    </row>
    <row r="612" spans="1:16">
      <c r="A612" s="12"/>
      <c r="B612" s="13"/>
      <c r="C612" s="12"/>
      <c r="D612" s="13"/>
      <c r="E612" s="19"/>
      <c r="F612" s="13"/>
      <c r="G612" s="46"/>
      <c r="H612" s="12"/>
      <c r="I612" s="12"/>
      <c r="J612" s="12"/>
      <c r="K612" s="12"/>
      <c r="L612" s="12"/>
      <c r="M612" s="12"/>
      <c r="N612" s="12"/>
      <c r="O612" s="12"/>
      <c r="P612" s="12"/>
    </row>
    <row r="613" spans="1:16">
      <c r="A613" s="12"/>
      <c r="B613" s="13"/>
      <c r="C613" s="12"/>
      <c r="D613" s="13"/>
      <c r="E613" s="19"/>
      <c r="F613" s="13"/>
      <c r="G613" s="46"/>
      <c r="H613" s="12"/>
      <c r="I613" s="12"/>
      <c r="J613" s="12"/>
      <c r="K613" s="12"/>
      <c r="L613" s="12"/>
      <c r="M613" s="12"/>
      <c r="N613" s="12"/>
      <c r="O613" s="12"/>
      <c r="P613" s="12"/>
    </row>
    <row r="614" spans="1:16">
      <c r="A614" s="12"/>
      <c r="B614" s="13"/>
      <c r="C614" s="12"/>
      <c r="D614" s="13"/>
      <c r="E614" s="19"/>
      <c r="F614" s="13"/>
      <c r="G614" s="46"/>
      <c r="H614" s="12"/>
      <c r="I614" s="12"/>
      <c r="J614" s="12"/>
      <c r="K614" s="12"/>
      <c r="L614" s="12"/>
      <c r="M614" s="12"/>
      <c r="N614" s="12"/>
      <c r="O614" s="12"/>
      <c r="P614" s="12"/>
    </row>
    <row r="615" spans="1:16">
      <c r="A615" s="12"/>
      <c r="B615" s="13"/>
      <c r="C615" s="12"/>
      <c r="D615" s="13"/>
      <c r="E615" s="19"/>
      <c r="F615" s="13"/>
      <c r="G615" s="46"/>
      <c r="H615" s="12"/>
      <c r="I615" s="12"/>
      <c r="J615" s="12"/>
      <c r="K615" s="12"/>
      <c r="L615" s="12"/>
      <c r="M615" s="12"/>
      <c r="N615" s="12"/>
      <c r="O615" s="12"/>
      <c r="P615" s="12"/>
    </row>
    <row r="616" spans="1:16">
      <c r="A616" s="12"/>
      <c r="B616" s="13"/>
      <c r="C616" s="12"/>
      <c r="D616" s="13"/>
      <c r="E616" s="19"/>
      <c r="F616" s="13"/>
      <c r="G616" s="46"/>
      <c r="H616" s="12"/>
      <c r="I616" s="12"/>
      <c r="J616" s="12"/>
      <c r="K616" s="12"/>
      <c r="L616" s="12"/>
      <c r="M616" s="12"/>
      <c r="N616" s="12"/>
      <c r="O616" s="12"/>
      <c r="P616" s="12"/>
    </row>
    <row r="617" spans="1:16">
      <c r="A617" s="12"/>
      <c r="B617" s="13"/>
      <c r="C617" s="12"/>
      <c r="D617" s="13"/>
      <c r="E617" s="19"/>
      <c r="F617" s="13"/>
      <c r="G617" s="46"/>
      <c r="H617" s="12"/>
      <c r="I617" s="12"/>
      <c r="J617" s="12"/>
      <c r="K617" s="12"/>
      <c r="L617" s="12"/>
      <c r="M617" s="12"/>
      <c r="N617" s="12"/>
      <c r="O617" s="12"/>
      <c r="P617" s="12"/>
    </row>
    <row r="618" spans="1:16">
      <c r="A618" s="12"/>
      <c r="B618" s="13"/>
      <c r="C618" s="12"/>
      <c r="D618" s="13"/>
      <c r="E618" s="19"/>
      <c r="F618" s="13"/>
      <c r="G618" s="46"/>
      <c r="H618" s="12"/>
      <c r="I618" s="12"/>
      <c r="J618" s="12"/>
      <c r="K618" s="12"/>
      <c r="L618" s="12"/>
      <c r="M618" s="12"/>
      <c r="N618" s="12"/>
      <c r="O618" s="12"/>
      <c r="P618" s="12"/>
    </row>
    <row r="619" spans="1:16">
      <c r="A619" s="12"/>
      <c r="B619" s="13"/>
      <c r="C619" s="12"/>
      <c r="D619" s="13"/>
      <c r="E619" s="19"/>
      <c r="F619" s="13"/>
      <c r="G619" s="46"/>
      <c r="H619" s="12"/>
      <c r="I619" s="12"/>
      <c r="J619" s="12"/>
      <c r="K619" s="12"/>
      <c r="L619" s="12"/>
      <c r="M619" s="12"/>
      <c r="N619" s="12"/>
      <c r="O619" s="12"/>
      <c r="P619" s="12"/>
    </row>
    <row r="620" spans="1:16">
      <c r="A620" s="12"/>
      <c r="B620" s="13"/>
      <c r="C620" s="12"/>
      <c r="D620" s="13"/>
      <c r="E620" s="19"/>
      <c r="F620" s="13"/>
      <c r="G620" s="46"/>
      <c r="H620" s="12"/>
      <c r="I620" s="12"/>
      <c r="J620" s="12"/>
      <c r="K620" s="12"/>
      <c r="L620" s="12"/>
      <c r="M620" s="12"/>
      <c r="N620" s="12"/>
      <c r="O620" s="12"/>
      <c r="P620" s="12"/>
    </row>
    <row r="621" spans="1:16">
      <c r="A621" s="12"/>
      <c r="B621" s="13"/>
      <c r="C621" s="12"/>
      <c r="D621" s="13"/>
      <c r="E621" s="19"/>
      <c r="F621" s="13"/>
      <c r="G621" s="46"/>
      <c r="H621" s="12"/>
      <c r="I621" s="12"/>
      <c r="J621" s="12"/>
      <c r="K621" s="12"/>
      <c r="L621" s="12"/>
      <c r="M621" s="12"/>
      <c r="N621" s="12"/>
      <c r="O621" s="12"/>
      <c r="P621" s="12"/>
    </row>
    <row r="622" spans="1:16">
      <c r="A622" s="12"/>
      <c r="B622" s="13"/>
      <c r="C622" s="12"/>
      <c r="D622" s="13"/>
      <c r="E622" s="19"/>
      <c r="F622" s="13"/>
      <c r="G622" s="46"/>
      <c r="H622" s="12"/>
      <c r="I622" s="12"/>
      <c r="J622" s="12"/>
      <c r="K622" s="12"/>
      <c r="L622" s="12"/>
      <c r="M622" s="12"/>
      <c r="N622" s="12"/>
      <c r="O622" s="12"/>
      <c r="P622" s="12"/>
    </row>
    <row r="623" spans="1:16">
      <c r="A623" s="12"/>
      <c r="B623" s="13"/>
      <c r="C623" s="12"/>
      <c r="D623" s="13"/>
      <c r="E623" s="19"/>
      <c r="F623" s="13"/>
      <c r="G623" s="46"/>
      <c r="H623" s="12"/>
      <c r="I623" s="12"/>
      <c r="J623" s="12"/>
      <c r="K623" s="12"/>
      <c r="L623" s="12"/>
      <c r="M623" s="12"/>
      <c r="N623" s="12"/>
      <c r="O623" s="12"/>
      <c r="P623" s="12"/>
    </row>
    <row r="624" spans="1:16">
      <c r="A624" s="12"/>
      <c r="B624" s="13"/>
      <c r="C624" s="12"/>
      <c r="D624" s="13"/>
      <c r="E624" s="19"/>
      <c r="F624" s="13"/>
      <c r="G624" s="46"/>
      <c r="H624" s="12"/>
      <c r="I624" s="12"/>
      <c r="J624" s="12"/>
      <c r="K624" s="12"/>
      <c r="L624" s="12"/>
      <c r="M624" s="12"/>
      <c r="N624" s="12"/>
      <c r="O624" s="12"/>
      <c r="P624" s="12"/>
    </row>
    <row r="625" spans="1:16">
      <c r="A625" s="12"/>
      <c r="B625" s="13"/>
      <c r="C625" s="12"/>
      <c r="D625" s="13"/>
      <c r="E625" s="19"/>
      <c r="F625" s="13"/>
      <c r="G625" s="46"/>
      <c r="H625" s="12"/>
      <c r="I625" s="12"/>
      <c r="J625" s="12"/>
      <c r="K625" s="12"/>
      <c r="L625" s="12"/>
      <c r="M625" s="12"/>
      <c r="N625" s="12"/>
      <c r="O625" s="12"/>
      <c r="P625" s="12"/>
    </row>
    <row r="626" spans="1:16">
      <c r="A626" s="12"/>
      <c r="B626" s="13"/>
      <c r="C626" s="12"/>
      <c r="D626" s="13"/>
      <c r="E626" s="19"/>
      <c r="F626" s="13"/>
      <c r="G626" s="46"/>
      <c r="H626" s="12"/>
      <c r="I626" s="12"/>
      <c r="J626" s="12"/>
      <c r="K626" s="12"/>
      <c r="L626" s="12"/>
      <c r="M626" s="12"/>
      <c r="N626" s="12"/>
      <c r="O626" s="12"/>
      <c r="P626" s="12"/>
    </row>
    <row r="627" spans="1:16">
      <c r="A627" s="12"/>
      <c r="B627" s="13"/>
      <c r="C627" s="12"/>
      <c r="D627" s="13"/>
      <c r="E627" s="19"/>
      <c r="F627" s="13"/>
      <c r="G627" s="46"/>
      <c r="H627" s="12"/>
      <c r="I627" s="12"/>
      <c r="J627" s="12"/>
      <c r="K627" s="12"/>
      <c r="L627" s="12"/>
      <c r="M627" s="12"/>
      <c r="N627" s="12"/>
      <c r="O627" s="12"/>
      <c r="P627" s="12"/>
    </row>
    <row r="628" spans="1:16">
      <c r="A628" s="12"/>
      <c r="B628" s="13"/>
      <c r="C628" s="12"/>
      <c r="D628" s="13"/>
      <c r="E628" s="19"/>
      <c r="F628" s="13"/>
      <c r="G628" s="46"/>
      <c r="H628" s="12"/>
      <c r="I628" s="12"/>
      <c r="J628" s="12"/>
      <c r="K628" s="12"/>
      <c r="L628" s="12"/>
      <c r="M628" s="12"/>
      <c r="N628" s="12"/>
      <c r="O628" s="12"/>
      <c r="P628" s="12"/>
    </row>
    <row r="629" spans="1:16">
      <c r="A629" s="12"/>
      <c r="B629" s="13"/>
      <c r="C629" s="12"/>
      <c r="D629" s="13"/>
      <c r="E629" s="19"/>
      <c r="F629" s="13"/>
      <c r="G629" s="46"/>
      <c r="H629" s="12"/>
      <c r="I629" s="12"/>
      <c r="J629" s="12"/>
      <c r="K629" s="12"/>
      <c r="L629" s="12"/>
      <c r="M629" s="12"/>
      <c r="N629" s="12"/>
      <c r="O629" s="12"/>
      <c r="P629" s="12"/>
    </row>
    <row r="630" spans="1:16">
      <c r="A630" s="12"/>
      <c r="B630" s="13"/>
      <c r="C630" s="12"/>
      <c r="D630" s="13"/>
      <c r="E630" s="19"/>
      <c r="F630" s="13"/>
      <c r="G630" s="46"/>
      <c r="H630" s="12"/>
      <c r="I630" s="12"/>
      <c r="J630" s="12"/>
      <c r="K630" s="12"/>
      <c r="L630" s="12"/>
      <c r="M630" s="12"/>
      <c r="N630" s="12"/>
      <c r="O630" s="12"/>
      <c r="P630" s="12"/>
    </row>
    <row r="631" spans="1:16">
      <c r="A631" s="12"/>
      <c r="B631" s="13"/>
      <c r="C631" s="12"/>
      <c r="D631" s="13"/>
      <c r="E631" s="19"/>
      <c r="F631" s="13"/>
      <c r="G631" s="46"/>
      <c r="H631" s="12"/>
      <c r="I631" s="12"/>
      <c r="J631" s="12"/>
      <c r="K631" s="12"/>
      <c r="L631" s="12"/>
      <c r="M631" s="12"/>
      <c r="N631" s="12"/>
      <c r="O631" s="12"/>
      <c r="P631" s="12"/>
    </row>
    <row r="632" spans="1:16">
      <c r="A632" s="12"/>
      <c r="B632" s="13"/>
      <c r="C632" s="12"/>
      <c r="D632" s="13"/>
      <c r="E632" s="19"/>
      <c r="F632" s="13"/>
      <c r="G632" s="46"/>
      <c r="H632" s="12"/>
      <c r="I632" s="12"/>
      <c r="J632" s="12"/>
      <c r="K632" s="12"/>
      <c r="L632" s="12"/>
      <c r="M632" s="12"/>
      <c r="N632" s="12"/>
      <c r="O632" s="12"/>
      <c r="P632" s="12"/>
    </row>
    <row r="633" spans="1:16">
      <c r="A633" s="12"/>
      <c r="B633" s="13"/>
      <c r="C633" s="12"/>
      <c r="D633" s="13"/>
      <c r="E633" s="19"/>
      <c r="F633" s="13"/>
      <c r="G633" s="46"/>
      <c r="H633" s="12"/>
      <c r="I633" s="12"/>
      <c r="J633" s="12"/>
      <c r="K633" s="12"/>
      <c r="L633" s="12"/>
      <c r="M633" s="12"/>
      <c r="N633" s="12"/>
      <c r="O633" s="12"/>
      <c r="P633" s="12"/>
    </row>
    <row r="634" spans="1:16">
      <c r="A634" s="12"/>
      <c r="B634" s="13"/>
      <c r="C634" s="12"/>
      <c r="D634" s="13"/>
      <c r="E634" s="19"/>
      <c r="F634" s="13"/>
      <c r="G634" s="46"/>
      <c r="H634" s="12"/>
      <c r="I634" s="12"/>
      <c r="J634" s="12"/>
      <c r="K634" s="12"/>
      <c r="L634" s="12"/>
      <c r="M634" s="12"/>
      <c r="N634" s="12"/>
      <c r="O634" s="12"/>
      <c r="P634" s="12"/>
    </row>
    <row r="635" spans="1:16">
      <c r="A635" s="12"/>
      <c r="B635" s="13"/>
      <c r="C635" s="12"/>
      <c r="D635" s="13"/>
      <c r="E635" s="19"/>
      <c r="F635" s="13"/>
      <c r="G635" s="46"/>
      <c r="H635" s="12"/>
      <c r="I635" s="12"/>
      <c r="J635" s="12"/>
      <c r="K635" s="12"/>
      <c r="L635" s="12"/>
      <c r="M635" s="12"/>
      <c r="N635" s="12"/>
      <c r="O635" s="12"/>
      <c r="P635" s="12"/>
    </row>
    <row r="636" spans="1:16">
      <c r="A636" s="12"/>
      <c r="B636" s="13"/>
      <c r="C636" s="12"/>
      <c r="D636" s="13"/>
      <c r="E636" s="19"/>
      <c r="F636" s="13"/>
      <c r="G636" s="46"/>
      <c r="H636" s="12"/>
      <c r="I636" s="12"/>
      <c r="J636" s="12"/>
      <c r="K636" s="12"/>
      <c r="L636" s="12"/>
      <c r="M636" s="12"/>
      <c r="N636" s="12"/>
      <c r="O636" s="12"/>
      <c r="P636" s="12"/>
    </row>
    <row r="637" spans="1:16">
      <c r="A637" s="12"/>
      <c r="B637" s="13"/>
      <c r="C637" s="12"/>
      <c r="D637" s="13"/>
      <c r="E637" s="19"/>
      <c r="F637" s="13"/>
      <c r="G637" s="46"/>
      <c r="H637" s="12"/>
      <c r="I637" s="12"/>
      <c r="J637" s="12"/>
      <c r="K637" s="12"/>
      <c r="L637" s="12"/>
      <c r="M637" s="12"/>
      <c r="N637" s="12"/>
      <c r="O637" s="12"/>
      <c r="P637" s="12"/>
    </row>
    <row r="638" spans="1:16">
      <c r="A638" s="12"/>
      <c r="B638" s="13"/>
      <c r="C638" s="12"/>
      <c r="D638" s="13"/>
      <c r="E638" s="19"/>
      <c r="F638" s="13"/>
      <c r="G638" s="46"/>
      <c r="H638" s="12"/>
      <c r="I638" s="12"/>
      <c r="J638" s="12"/>
      <c r="K638" s="12"/>
      <c r="L638" s="12"/>
      <c r="M638" s="12"/>
      <c r="N638" s="12"/>
      <c r="O638" s="12"/>
      <c r="P638" s="12"/>
    </row>
    <row r="639" spans="1:16">
      <c r="A639" s="12"/>
      <c r="B639" s="13"/>
      <c r="C639" s="12"/>
      <c r="D639" s="13"/>
      <c r="E639" s="19"/>
      <c r="F639" s="13"/>
      <c r="G639" s="46"/>
      <c r="H639" s="12"/>
      <c r="I639" s="12"/>
      <c r="J639" s="12"/>
      <c r="K639" s="12"/>
      <c r="L639" s="12"/>
      <c r="M639" s="12"/>
      <c r="N639" s="12"/>
      <c r="O639" s="12"/>
      <c r="P639" s="12"/>
    </row>
    <row r="640" spans="1:16">
      <c r="A640" s="12"/>
      <c r="B640" s="13"/>
      <c r="C640" s="12"/>
      <c r="D640" s="13"/>
      <c r="E640" s="19"/>
      <c r="F640" s="13"/>
      <c r="G640" s="46"/>
      <c r="H640" s="12"/>
      <c r="I640" s="12"/>
      <c r="J640" s="12"/>
      <c r="K640" s="12"/>
      <c r="L640" s="12"/>
      <c r="M640" s="12"/>
      <c r="N640" s="12"/>
      <c r="O640" s="12"/>
      <c r="P640" s="12"/>
    </row>
    <row r="641" spans="1:16">
      <c r="A641" s="12"/>
      <c r="B641" s="13"/>
      <c r="C641" s="12"/>
      <c r="D641" s="13"/>
      <c r="E641" s="19"/>
      <c r="F641" s="13"/>
      <c r="G641" s="46"/>
      <c r="H641" s="12"/>
      <c r="I641" s="12"/>
      <c r="J641" s="12"/>
      <c r="K641" s="12"/>
      <c r="L641" s="12"/>
      <c r="M641" s="12"/>
      <c r="N641" s="12"/>
      <c r="O641" s="12"/>
      <c r="P641" s="12"/>
    </row>
    <row r="642" spans="1:16">
      <c r="A642" s="12"/>
      <c r="B642" s="13"/>
      <c r="C642" s="12"/>
      <c r="D642" s="13"/>
      <c r="E642" s="19"/>
      <c r="F642" s="13"/>
      <c r="G642" s="46"/>
      <c r="H642" s="12"/>
      <c r="I642" s="12"/>
      <c r="J642" s="12"/>
      <c r="K642" s="12"/>
      <c r="L642" s="12"/>
      <c r="M642" s="12"/>
      <c r="N642" s="12"/>
      <c r="O642" s="12"/>
      <c r="P642" s="12"/>
    </row>
    <row r="643" spans="1:16">
      <c r="A643" s="12"/>
      <c r="B643" s="13"/>
      <c r="C643" s="12"/>
      <c r="D643" s="13"/>
      <c r="E643" s="19"/>
      <c r="F643" s="13"/>
      <c r="G643" s="46"/>
      <c r="H643" s="12"/>
      <c r="I643" s="12"/>
      <c r="J643" s="12"/>
      <c r="K643" s="12"/>
      <c r="L643" s="12"/>
      <c r="M643" s="12"/>
      <c r="N643" s="12"/>
      <c r="O643" s="12"/>
      <c r="P643" s="12"/>
    </row>
    <row r="644" spans="1:16">
      <c r="A644" s="12"/>
      <c r="B644" s="13"/>
      <c r="C644" s="12"/>
      <c r="D644" s="13"/>
      <c r="E644" s="19"/>
      <c r="F644" s="13"/>
      <c r="G644" s="46"/>
      <c r="H644" s="12"/>
      <c r="I644" s="12"/>
      <c r="J644" s="12"/>
      <c r="K644" s="12"/>
      <c r="L644" s="12"/>
      <c r="M644" s="12"/>
      <c r="N644" s="12"/>
      <c r="O644" s="12"/>
      <c r="P644" s="12"/>
    </row>
    <row r="645" spans="1:16">
      <c r="A645" s="12"/>
      <c r="B645" s="13"/>
      <c r="C645" s="12"/>
      <c r="D645" s="13"/>
      <c r="E645" s="19"/>
      <c r="F645" s="13"/>
      <c r="G645" s="46"/>
      <c r="H645" s="12"/>
      <c r="I645" s="12"/>
      <c r="J645" s="12"/>
      <c r="K645" s="12"/>
      <c r="L645" s="12"/>
      <c r="M645" s="12"/>
      <c r="N645" s="12"/>
      <c r="O645" s="12"/>
      <c r="P645" s="12"/>
    </row>
    <row r="646" spans="1:16">
      <c r="A646" s="12"/>
      <c r="B646" s="13"/>
      <c r="C646" s="12"/>
      <c r="D646" s="13"/>
      <c r="E646" s="19"/>
      <c r="F646" s="13"/>
      <c r="G646" s="46"/>
      <c r="H646" s="12"/>
      <c r="I646" s="12"/>
      <c r="J646" s="12"/>
      <c r="K646" s="12"/>
      <c r="L646" s="12"/>
      <c r="M646" s="12"/>
      <c r="N646" s="12"/>
      <c r="O646" s="12"/>
      <c r="P646" s="12"/>
    </row>
    <row r="647" spans="1:16">
      <c r="A647" s="12"/>
      <c r="B647" s="13"/>
      <c r="C647" s="12"/>
      <c r="D647" s="13"/>
      <c r="E647" s="19"/>
      <c r="F647" s="13"/>
      <c r="G647" s="46"/>
      <c r="H647" s="12"/>
      <c r="I647" s="12"/>
      <c r="J647" s="12"/>
      <c r="K647" s="12"/>
      <c r="L647" s="12"/>
      <c r="M647" s="12"/>
      <c r="N647" s="12"/>
      <c r="O647" s="12"/>
      <c r="P647" s="12"/>
    </row>
    <row r="648" spans="1:16">
      <c r="A648" s="12"/>
      <c r="B648" s="13"/>
      <c r="C648" s="12"/>
      <c r="D648" s="13"/>
      <c r="E648" s="19"/>
      <c r="F648" s="13"/>
      <c r="G648" s="46"/>
      <c r="H648" s="12"/>
      <c r="I648" s="12"/>
      <c r="J648" s="12"/>
      <c r="K648" s="12"/>
      <c r="L648" s="12"/>
      <c r="M648" s="12"/>
      <c r="N648" s="12"/>
      <c r="O648" s="12"/>
      <c r="P648" s="12"/>
    </row>
    <row r="649" spans="1:16">
      <c r="A649" s="12"/>
      <c r="B649" s="13"/>
      <c r="C649" s="12"/>
      <c r="D649" s="13"/>
      <c r="E649" s="19"/>
      <c r="F649" s="13"/>
      <c r="G649" s="46"/>
      <c r="H649" s="12"/>
      <c r="I649" s="12"/>
      <c r="J649" s="12"/>
      <c r="K649" s="12"/>
      <c r="L649" s="12"/>
      <c r="M649" s="12"/>
      <c r="N649" s="12"/>
      <c r="O649" s="12"/>
      <c r="P649" s="12"/>
    </row>
    <row r="650" spans="1:16">
      <c r="A650" s="12"/>
      <c r="B650" s="13"/>
      <c r="C650" s="12"/>
      <c r="D650" s="13"/>
      <c r="E650" s="19"/>
      <c r="F650" s="13"/>
      <c r="G650" s="46"/>
      <c r="H650" s="12"/>
      <c r="I650" s="12"/>
      <c r="J650" s="12"/>
      <c r="K650" s="12"/>
      <c r="L650" s="12"/>
      <c r="M650" s="12"/>
      <c r="N650" s="12"/>
      <c r="O650" s="12"/>
      <c r="P650" s="12"/>
    </row>
    <row r="651" spans="1:16">
      <c r="A651" s="12"/>
      <c r="B651" s="13"/>
      <c r="C651" s="12"/>
      <c r="D651" s="13"/>
      <c r="E651" s="19"/>
      <c r="F651" s="13"/>
      <c r="G651" s="46"/>
      <c r="H651" s="12"/>
      <c r="I651" s="12"/>
      <c r="J651" s="12"/>
      <c r="K651" s="12"/>
      <c r="L651" s="12"/>
      <c r="M651" s="12"/>
      <c r="N651" s="12"/>
      <c r="O651" s="12"/>
      <c r="P651" s="12"/>
    </row>
    <row r="652" spans="1:16">
      <c r="A652" s="12"/>
      <c r="B652" s="13"/>
      <c r="C652" s="12"/>
      <c r="D652" s="13"/>
      <c r="E652" s="19"/>
      <c r="F652" s="13"/>
      <c r="G652" s="46"/>
      <c r="H652" s="12"/>
      <c r="I652" s="12"/>
      <c r="J652" s="12"/>
      <c r="K652" s="12"/>
      <c r="L652" s="12"/>
      <c r="M652" s="12"/>
      <c r="N652" s="12"/>
      <c r="O652" s="12"/>
      <c r="P652" s="12"/>
    </row>
    <row r="653" spans="1:16">
      <c r="A653" s="12"/>
      <c r="B653" s="13"/>
      <c r="C653" s="12"/>
      <c r="D653" s="13"/>
      <c r="E653" s="19"/>
      <c r="F653" s="13"/>
      <c r="G653" s="46"/>
      <c r="H653" s="12"/>
      <c r="I653" s="12"/>
      <c r="J653" s="12"/>
      <c r="K653" s="12"/>
      <c r="L653" s="12"/>
      <c r="M653" s="12"/>
      <c r="N653" s="12"/>
      <c r="O653" s="12"/>
      <c r="P653" s="12"/>
    </row>
    <row r="654" spans="1:16">
      <c r="A654" s="12"/>
      <c r="B654" s="13"/>
      <c r="C654" s="12"/>
      <c r="D654" s="13"/>
      <c r="E654" s="19"/>
      <c r="F654" s="13"/>
      <c r="G654" s="46"/>
      <c r="H654" s="12"/>
      <c r="I654" s="12"/>
      <c r="J654" s="12"/>
      <c r="K654" s="12"/>
      <c r="L654" s="12"/>
      <c r="M654" s="12"/>
      <c r="N654" s="12"/>
      <c r="O654" s="12"/>
      <c r="P654" s="12"/>
    </row>
    <row r="655" spans="1:16">
      <c r="A655" s="12"/>
      <c r="B655" s="13"/>
      <c r="C655" s="12"/>
      <c r="D655" s="13"/>
      <c r="E655" s="19"/>
      <c r="F655" s="13"/>
      <c r="G655" s="46"/>
      <c r="H655" s="12"/>
      <c r="I655" s="12"/>
      <c r="J655" s="12"/>
      <c r="K655" s="12"/>
      <c r="L655" s="12"/>
      <c r="M655" s="12"/>
      <c r="N655" s="12"/>
      <c r="O655" s="12"/>
      <c r="P655" s="12"/>
    </row>
    <row r="656" spans="1:16">
      <c r="A656" s="12"/>
      <c r="B656" s="13"/>
      <c r="C656" s="12"/>
      <c r="D656" s="13"/>
      <c r="E656" s="19"/>
      <c r="F656" s="13"/>
      <c r="G656" s="46"/>
      <c r="H656" s="12"/>
      <c r="I656" s="12"/>
      <c r="J656" s="12"/>
      <c r="K656" s="12"/>
      <c r="L656" s="12"/>
      <c r="M656" s="12"/>
      <c r="N656" s="12"/>
      <c r="O656" s="12"/>
      <c r="P656" s="12"/>
    </row>
    <row r="657" spans="1:16">
      <c r="A657" s="12"/>
      <c r="B657" s="13"/>
      <c r="C657" s="12"/>
      <c r="D657" s="13"/>
      <c r="E657" s="19"/>
      <c r="F657" s="13"/>
      <c r="G657" s="46"/>
      <c r="H657" s="12"/>
      <c r="I657" s="12"/>
      <c r="J657" s="12"/>
      <c r="K657" s="12"/>
      <c r="L657" s="12"/>
      <c r="M657" s="12"/>
      <c r="N657" s="12"/>
      <c r="O657" s="12"/>
      <c r="P657" s="12"/>
    </row>
    <row r="658" spans="1:16">
      <c r="A658" s="12"/>
      <c r="B658" s="13"/>
      <c r="C658" s="12"/>
      <c r="D658" s="13"/>
      <c r="E658" s="19"/>
      <c r="F658" s="13"/>
      <c r="G658" s="46"/>
      <c r="H658" s="12"/>
      <c r="I658" s="12"/>
      <c r="J658" s="12"/>
      <c r="K658" s="12"/>
      <c r="L658" s="12"/>
      <c r="M658" s="12"/>
      <c r="N658" s="12"/>
      <c r="O658" s="12"/>
      <c r="P658" s="12"/>
    </row>
    <row r="659" spans="1:16">
      <c r="A659" s="12"/>
      <c r="B659" s="13"/>
      <c r="C659" s="12"/>
      <c r="D659" s="13"/>
      <c r="E659" s="19"/>
      <c r="F659" s="13"/>
      <c r="G659" s="46"/>
      <c r="H659" s="12"/>
      <c r="I659" s="12"/>
      <c r="J659" s="12"/>
      <c r="K659" s="12"/>
      <c r="L659" s="12"/>
      <c r="M659" s="12"/>
      <c r="N659" s="12"/>
      <c r="O659" s="12"/>
      <c r="P659" s="12"/>
    </row>
    <row r="660" spans="1:16">
      <c r="A660" s="12"/>
      <c r="B660" s="13"/>
      <c r="C660" s="12"/>
      <c r="D660" s="13"/>
      <c r="E660" s="19"/>
      <c r="F660" s="13"/>
      <c r="G660" s="46"/>
      <c r="H660" s="12"/>
      <c r="I660" s="12"/>
      <c r="J660" s="12"/>
      <c r="K660" s="12"/>
      <c r="L660" s="12"/>
      <c r="M660" s="12"/>
      <c r="N660" s="12"/>
      <c r="O660" s="12"/>
      <c r="P660" s="12"/>
    </row>
    <row r="661" spans="1:16">
      <c r="A661" s="12"/>
      <c r="B661" s="13"/>
      <c r="C661" s="12"/>
      <c r="D661" s="13"/>
      <c r="E661" s="19"/>
      <c r="F661" s="13"/>
      <c r="G661" s="46"/>
      <c r="H661" s="12"/>
      <c r="I661" s="12"/>
      <c r="J661" s="12"/>
      <c r="K661" s="12"/>
      <c r="L661" s="12"/>
      <c r="M661" s="12"/>
      <c r="N661" s="12"/>
      <c r="O661" s="12"/>
      <c r="P661" s="12"/>
    </row>
    <row r="662" spans="1:16">
      <c r="A662" s="12"/>
      <c r="B662" s="13"/>
      <c r="C662" s="12"/>
      <c r="D662" s="13"/>
      <c r="E662" s="19"/>
      <c r="F662" s="13"/>
      <c r="G662" s="46"/>
      <c r="H662" s="12"/>
      <c r="I662" s="12"/>
      <c r="J662" s="12"/>
      <c r="K662" s="12"/>
      <c r="L662" s="12"/>
      <c r="M662" s="12"/>
      <c r="N662" s="12"/>
      <c r="O662" s="12"/>
      <c r="P662" s="12"/>
    </row>
    <row r="663" spans="1:16">
      <c r="A663" s="12"/>
      <c r="B663" s="13"/>
      <c r="C663" s="12"/>
      <c r="D663" s="13"/>
      <c r="E663" s="19"/>
      <c r="F663" s="13"/>
      <c r="G663" s="46"/>
      <c r="H663" s="12"/>
      <c r="I663" s="12"/>
      <c r="J663" s="12"/>
      <c r="K663" s="12"/>
      <c r="L663" s="12"/>
      <c r="M663" s="12"/>
      <c r="N663" s="12"/>
      <c r="O663" s="12"/>
      <c r="P663" s="12"/>
    </row>
    <row r="664" spans="1:16">
      <c r="A664" s="12"/>
      <c r="B664" s="13"/>
      <c r="C664" s="12"/>
      <c r="D664" s="13"/>
      <c r="E664" s="19"/>
      <c r="F664" s="13"/>
      <c r="G664" s="46"/>
      <c r="H664" s="12"/>
      <c r="I664" s="12"/>
      <c r="J664" s="12"/>
      <c r="K664" s="12"/>
      <c r="L664" s="12"/>
      <c r="M664" s="12"/>
      <c r="N664" s="12"/>
      <c r="O664" s="12"/>
      <c r="P664" s="12"/>
    </row>
    <row r="665" spans="1:16">
      <c r="A665" s="12"/>
      <c r="B665" s="13"/>
      <c r="C665" s="12"/>
      <c r="D665" s="13"/>
      <c r="E665" s="19"/>
      <c r="F665" s="13"/>
      <c r="G665" s="46"/>
      <c r="H665" s="12"/>
      <c r="I665" s="12"/>
      <c r="J665" s="12"/>
      <c r="K665" s="12"/>
      <c r="L665" s="12"/>
      <c r="M665" s="12"/>
      <c r="N665" s="12"/>
      <c r="O665" s="12"/>
      <c r="P665" s="12"/>
    </row>
    <row r="666" spans="1:16">
      <c r="A666" s="12"/>
      <c r="B666" s="13"/>
      <c r="C666" s="12"/>
      <c r="D666" s="13"/>
      <c r="E666" s="19"/>
      <c r="F666" s="13"/>
      <c r="G666" s="46"/>
      <c r="H666" s="12"/>
      <c r="I666" s="12"/>
      <c r="J666" s="12"/>
      <c r="K666" s="12"/>
      <c r="L666" s="12"/>
      <c r="M666" s="12"/>
      <c r="N666" s="12"/>
      <c r="O666" s="12"/>
      <c r="P666" s="12"/>
    </row>
    <row r="667" spans="1:16">
      <c r="A667" s="12"/>
      <c r="B667" s="13"/>
      <c r="C667" s="12"/>
      <c r="D667" s="13"/>
      <c r="E667" s="19"/>
      <c r="F667" s="13"/>
      <c r="G667" s="46"/>
      <c r="H667" s="12"/>
      <c r="I667" s="12"/>
      <c r="J667" s="12"/>
      <c r="K667" s="12"/>
      <c r="L667" s="12"/>
      <c r="M667" s="12"/>
      <c r="N667" s="12"/>
      <c r="O667" s="12"/>
      <c r="P667" s="12"/>
    </row>
    <row r="668" spans="1:16">
      <c r="A668" s="12"/>
      <c r="B668" s="13"/>
      <c r="C668" s="12"/>
      <c r="D668" s="13"/>
      <c r="E668" s="19"/>
      <c r="F668" s="13"/>
      <c r="G668" s="46"/>
      <c r="H668" s="12"/>
      <c r="I668" s="12"/>
      <c r="J668" s="12"/>
      <c r="K668" s="12"/>
      <c r="L668" s="12"/>
      <c r="M668" s="12"/>
      <c r="N668" s="12"/>
      <c r="O668" s="12"/>
      <c r="P668" s="12"/>
    </row>
    <row r="669" spans="1:16">
      <c r="A669" s="12"/>
      <c r="B669" s="13"/>
      <c r="C669" s="12"/>
      <c r="D669" s="13"/>
      <c r="E669" s="19"/>
      <c r="F669" s="13"/>
      <c r="G669" s="46"/>
      <c r="H669" s="12"/>
      <c r="I669" s="12"/>
      <c r="J669" s="12"/>
      <c r="K669" s="12"/>
      <c r="L669" s="12"/>
      <c r="M669" s="12"/>
      <c r="N669" s="12"/>
      <c r="O669" s="12"/>
      <c r="P669" s="12"/>
    </row>
    <row r="670" spans="1:16">
      <c r="A670" s="12"/>
      <c r="B670" s="13"/>
      <c r="C670" s="12"/>
      <c r="D670" s="13"/>
      <c r="E670" s="19"/>
      <c r="F670" s="13"/>
      <c r="G670" s="46"/>
      <c r="H670" s="12"/>
      <c r="I670" s="12"/>
      <c r="J670" s="12"/>
      <c r="K670" s="12"/>
      <c r="L670" s="12"/>
      <c r="M670" s="12"/>
      <c r="N670" s="12"/>
      <c r="O670" s="12"/>
      <c r="P670" s="12"/>
    </row>
    <row r="671" spans="1:16">
      <c r="A671" s="12"/>
      <c r="B671" s="13"/>
      <c r="C671" s="12"/>
      <c r="D671" s="13"/>
      <c r="E671" s="19"/>
      <c r="F671" s="13"/>
      <c r="G671" s="46"/>
      <c r="H671" s="12"/>
      <c r="I671" s="12"/>
      <c r="J671" s="12"/>
      <c r="K671" s="12"/>
      <c r="L671" s="12"/>
      <c r="M671" s="12"/>
      <c r="N671" s="12"/>
      <c r="O671" s="12"/>
      <c r="P671" s="12"/>
    </row>
    <row r="672" spans="1:16">
      <c r="A672" s="12"/>
      <c r="B672" s="13"/>
      <c r="C672" s="12"/>
      <c r="D672" s="13"/>
      <c r="E672" s="19"/>
      <c r="F672" s="13"/>
      <c r="G672" s="46"/>
      <c r="H672" s="12"/>
      <c r="I672" s="12"/>
      <c r="J672" s="12"/>
      <c r="K672" s="12"/>
      <c r="L672" s="12"/>
      <c r="M672" s="12"/>
      <c r="N672" s="12"/>
      <c r="O672" s="12"/>
      <c r="P672" s="12"/>
    </row>
    <row r="673" spans="1:16">
      <c r="A673" s="12"/>
      <c r="B673" s="13"/>
      <c r="C673" s="12"/>
      <c r="D673" s="13"/>
      <c r="E673" s="19"/>
      <c r="F673" s="13"/>
      <c r="G673" s="46"/>
      <c r="H673" s="12"/>
      <c r="I673" s="12"/>
      <c r="J673" s="12"/>
      <c r="K673" s="12"/>
      <c r="L673" s="12"/>
      <c r="M673" s="12"/>
      <c r="N673" s="12"/>
      <c r="O673" s="12"/>
      <c r="P673" s="12"/>
    </row>
    <row r="674" spans="1:16">
      <c r="A674" s="12"/>
      <c r="B674" s="13"/>
      <c r="C674" s="12"/>
      <c r="D674" s="13"/>
      <c r="E674" s="19"/>
      <c r="F674" s="13"/>
      <c r="G674" s="46"/>
      <c r="H674" s="12"/>
      <c r="I674" s="12"/>
      <c r="J674" s="12"/>
      <c r="K674" s="12"/>
      <c r="L674" s="12"/>
      <c r="M674" s="12"/>
      <c r="N674" s="12"/>
      <c r="O674" s="12"/>
      <c r="P674" s="12"/>
    </row>
    <row r="675" spans="1:16">
      <c r="A675" s="12"/>
      <c r="B675" s="13"/>
      <c r="C675" s="12"/>
      <c r="D675" s="13"/>
      <c r="E675" s="19"/>
      <c r="F675" s="13"/>
      <c r="G675" s="46"/>
      <c r="H675" s="12"/>
      <c r="I675" s="12"/>
      <c r="J675" s="12"/>
      <c r="K675" s="12"/>
      <c r="L675" s="12"/>
      <c r="M675" s="12"/>
      <c r="N675" s="12"/>
      <c r="O675" s="12"/>
      <c r="P675" s="12"/>
    </row>
    <row r="676" spans="1:16">
      <c r="A676" s="12"/>
      <c r="B676" s="13"/>
      <c r="C676" s="12"/>
      <c r="D676" s="13"/>
      <c r="E676" s="19"/>
      <c r="F676" s="13"/>
      <c r="G676" s="46"/>
      <c r="H676" s="12"/>
      <c r="I676" s="12"/>
      <c r="J676" s="12"/>
      <c r="K676" s="12"/>
      <c r="L676" s="12"/>
      <c r="M676" s="12"/>
      <c r="N676" s="12"/>
      <c r="O676" s="12"/>
      <c r="P676" s="12"/>
    </row>
    <row r="677" spans="1:16">
      <c r="A677" s="12"/>
      <c r="B677" s="13"/>
      <c r="C677" s="12"/>
      <c r="D677" s="13"/>
      <c r="E677" s="19"/>
      <c r="F677" s="13"/>
      <c r="G677" s="46"/>
      <c r="H677" s="12"/>
      <c r="I677" s="12"/>
      <c r="J677" s="12"/>
      <c r="K677" s="12"/>
      <c r="L677" s="12"/>
      <c r="M677" s="12"/>
      <c r="N677" s="12"/>
      <c r="O677" s="12"/>
      <c r="P677" s="12"/>
    </row>
    <row r="678" spans="1:16">
      <c r="A678" s="12"/>
      <c r="B678" s="13"/>
      <c r="C678" s="12"/>
      <c r="D678" s="13"/>
      <c r="E678" s="19"/>
      <c r="F678" s="13"/>
      <c r="G678" s="46"/>
      <c r="H678" s="12"/>
      <c r="I678" s="12"/>
      <c r="J678" s="12"/>
      <c r="K678" s="12"/>
      <c r="L678" s="12"/>
      <c r="M678" s="12"/>
      <c r="N678" s="12"/>
      <c r="O678" s="12"/>
      <c r="P678" s="12"/>
    </row>
    <row r="679" spans="1:16">
      <c r="A679" s="12"/>
      <c r="B679" s="13"/>
      <c r="C679" s="12"/>
      <c r="D679" s="13"/>
      <c r="E679" s="19"/>
      <c r="F679" s="13"/>
      <c r="G679" s="46"/>
      <c r="H679" s="12"/>
      <c r="I679" s="12"/>
      <c r="J679" s="12"/>
      <c r="K679" s="12"/>
      <c r="L679" s="12"/>
      <c r="M679" s="12"/>
      <c r="N679" s="12"/>
      <c r="O679" s="12"/>
      <c r="P679" s="12"/>
    </row>
    <row r="680" spans="1:16">
      <c r="A680" s="12"/>
      <c r="B680" s="13"/>
      <c r="C680" s="12"/>
      <c r="D680" s="13"/>
      <c r="E680" s="19"/>
      <c r="F680" s="13"/>
      <c r="G680" s="46"/>
      <c r="H680" s="12"/>
      <c r="I680" s="12"/>
      <c r="J680" s="12"/>
      <c r="K680" s="12"/>
      <c r="L680" s="12"/>
      <c r="M680" s="12"/>
      <c r="N680" s="12"/>
      <c r="O680" s="12"/>
      <c r="P680" s="12"/>
    </row>
    <row r="681" spans="1:16">
      <c r="A681" s="12"/>
      <c r="B681" s="13"/>
      <c r="C681" s="12"/>
      <c r="D681" s="13"/>
      <c r="E681" s="19"/>
      <c r="F681" s="13"/>
      <c r="G681" s="46"/>
      <c r="H681" s="12"/>
      <c r="I681" s="12"/>
      <c r="J681" s="12"/>
      <c r="K681" s="12"/>
      <c r="L681" s="12"/>
      <c r="M681" s="12"/>
      <c r="N681" s="12"/>
      <c r="O681" s="12"/>
      <c r="P681" s="12"/>
    </row>
    <row r="682" spans="1:16">
      <c r="A682" s="12"/>
      <c r="B682" s="13"/>
      <c r="C682" s="12"/>
      <c r="D682" s="13"/>
      <c r="E682" s="19"/>
      <c r="F682" s="13"/>
      <c r="G682" s="46"/>
      <c r="H682" s="12"/>
      <c r="I682" s="12"/>
      <c r="J682" s="12"/>
      <c r="K682" s="12"/>
      <c r="L682" s="12"/>
      <c r="M682" s="12"/>
      <c r="N682" s="12"/>
      <c r="O682" s="12"/>
      <c r="P682" s="12"/>
    </row>
    <row r="683" spans="1:16">
      <c r="A683" s="12"/>
      <c r="B683" s="13"/>
      <c r="C683" s="12"/>
      <c r="D683" s="13"/>
      <c r="E683" s="19"/>
      <c r="F683" s="13"/>
      <c r="G683" s="46"/>
      <c r="H683" s="12"/>
      <c r="I683" s="12"/>
      <c r="J683" s="12"/>
      <c r="K683" s="12"/>
      <c r="L683" s="12"/>
      <c r="M683" s="12"/>
      <c r="N683" s="12"/>
      <c r="O683" s="12"/>
      <c r="P683" s="12"/>
    </row>
    <row r="684" spans="1:16">
      <c r="A684" s="12"/>
      <c r="B684" s="13"/>
      <c r="C684" s="12"/>
      <c r="D684" s="13"/>
      <c r="E684" s="19"/>
      <c r="F684" s="13"/>
      <c r="G684" s="46"/>
      <c r="H684" s="12"/>
      <c r="I684" s="12"/>
      <c r="J684" s="12"/>
      <c r="K684" s="12"/>
      <c r="L684" s="12"/>
      <c r="M684" s="12"/>
      <c r="N684" s="12"/>
      <c r="O684" s="12"/>
      <c r="P684" s="12"/>
    </row>
    <row r="685" spans="1:16">
      <c r="A685" s="12"/>
      <c r="B685" s="13"/>
      <c r="C685" s="12"/>
      <c r="D685" s="13"/>
      <c r="E685" s="19"/>
      <c r="F685" s="13"/>
      <c r="G685" s="46"/>
      <c r="H685" s="12"/>
      <c r="I685" s="12"/>
      <c r="J685" s="12"/>
      <c r="K685" s="12"/>
      <c r="L685" s="12"/>
      <c r="M685" s="12"/>
      <c r="N685" s="12"/>
      <c r="O685" s="12"/>
      <c r="P685" s="12"/>
    </row>
    <row r="686" spans="1:16">
      <c r="A686" s="12"/>
      <c r="B686" s="13"/>
      <c r="C686" s="12"/>
      <c r="D686" s="13"/>
      <c r="E686" s="19"/>
      <c r="F686" s="13"/>
      <c r="G686" s="46"/>
      <c r="H686" s="12"/>
      <c r="I686" s="12"/>
      <c r="J686" s="12"/>
      <c r="K686" s="12"/>
      <c r="L686" s="12"/>
      <c r="M686" s="12"/>
      <c r="N686" s="12"/>
      <c r="O686" s="12"/>
      <c r="P686" s="12"/>
    </row>
    <row r="687" spans="1:16">
      <c r="A687" s="12"/>
      <c r="B687" s="13"/>
      <c r="C687" s="12"/>
      <c r="D687" s="13"/>
      <c r="E687" s="19"/>
      <c r="F687" s="13"/>
      <c r="G687" s="46"/>
      <c r="H687" s="12"/>
      <c r="I687" s="12"/>
      <c r="J687" s="12"/>
      <c r="K687" s="12"/>
      <c r="L687" s="12"/>
      <c r="M687" s="12"/>
      <c r="N687" s="12"/>
      <c r="O687" s="12"/>
      <c r="P687" s="12"/>
    </row>
    <row r="688" spans="1:16">
      <c r="A688" s="12"/>
      <c r="B688" s="13"/>
      <c r="C688" s="12"/>
      <c r="D688" s="13"/>
      <c r="E688" s="19"/>
      <c r="F688" s="13"/>
      <c r="G688" s="46"/>
      <c r="H688" s="12"/>
      <c r="I688" s="12"/>
      <c r="J688" s="12"/>
      <c r="K688" s="12"/>
      <c r="L688" s="12"/>
      <c r="M688" s="12"/>
      <c r="N688" s="12"/>
      <c r="O688" s="12"/>
      <c r="P688" s="12"/>
    </row>
    <row r="689" spans="1:16">
      <c r="A689" s="12"/>
      <c r="B689" s="13"/>
      <c r="C689" s="12"/>
      <c r="D689" s="13"/>
      <c r="E689" s="19"/>
      <c r="F689" s="13"/>
      <c r="G689" s="46"/>
      <c r="H689" s="12"/>
      <c r="I689" s="12"/>
      <c r="J689" s="12"/>
      <c r="K689" s="12"/>
      <c r="L689" s="12"/>
      <c r="M689" s="12"/>
      <c r="N689" s="12"/>
      <c r="O689" s="12"/>
      <c r="P689" s="12"/>
    </row>
    <row r="690" spans="1:16">
      <c r="A690" s="12"/>
      <c r="B690" s="13"/>
      <c r="C690" s="12"/>
      <c r="D690" s="13"/>
      <c r="E690" s="19"/>
      <c r="F690" s="13"/>
      <c r="G690" s="46"/>
      <c r="H690" s="12"/>
      <c r="I690" s="12"/>
      <c r="J690" s="12"/>
      <c r="K690" s="12"/>
      <c r="L690" s="12"/>
      <c r="M690" s="12"/>
      <c r="N690" s="12"/>
      <c r="O690" s="12"/>
      <c r="P690" s="12"/>
    </row>
    <row r="691" spans="1:16">
      <c r="A691" s="12"/>
      <c r="B691" s="13"/>
      <c r="C691" s="12"/>
      <c r="D691" s="13"/>
      <c r="E691" s="19"/>
      <c r="F691" s="13"/>
      <c r="G691" s="46"/>
      <c r="H691" s="12"/>
      <c r="I691" s="12"/>
      <c r="J691" s="12"/>
      <c r="K691" s="12"/>
      <c r="L691" s="12"/>
      <c r="M691" s="12"/>
      <c r="N691" s="12"/>
      <c r="O691" s="12"/>
      <c r="P691" s="12"/>
    </row>
    <row r="692" spans="1:16">
      <c r="A692" s="12"/>
      <c r="B692" s="13"/>
      <c r="C692" s="12"/>
      <c r="D692" s="13"/>
      <c r="E692" s="19"/>
      <c r="F692" s="13"/>
      <c r="G692" s="46"/>
      <c r="H692" s="12"/>
      <c r="I692" s="12"/>
      <c r="J692" s="12"/>
      <c r="K692" s="12"/>
      <c r="L692" s="12"/>
      <c r="M692" s="12"/>
      <c r="N692" s="12"/>
      <c r="O692" s="12"/>
      <c r="P692" s="12"/>
    </row>
    <row r="693" spans="1:16">
      <c r="A693" s="12"/>
      <c r="B693" s="13"/>
      <c r="C693" s="12"/>
      <c r="D693" s="13"/>
      <c r="E693" s="19"/>
      <c r="F693" s="13"/>
      <c r="G693" s="46"/>
      <c r="H693" s="12"/>
      <c r="I693" s="12"/>
      <c r="J693" s="12"/>
      <c r="K693" s="12"/>
      <c r="L693" s="12"/>
      <c r="M693" s="12"/>
      <c r="N693" s="12"/>
      <c r="O693" s="12"/>
      <c r="P693" s="12"/>
    </row>
    <row r="694" spans="1:16">
      <c r="A694" s="12"/>
      <c r="B694" s="13"/>
      <c r="C694" s="12"/>
      <c r="D694" s="13"/>
      <c r="E694" s="19"/>
      <c r="F694" s="13"/>
      <c r="G694" s="46"/>
      <c r="H694" s="12"/>
      <c r="I694" s="12"/>
      <c r="J694" s="12"/>
      <c r="K694" s="12"/>
      <c r="L694" s="12"/>
      <c r="M694" s="12"/>
      <c r="N694" s="12"/>
      <c r="O694" s="12"/>
      <c r="P694" s="12"/>
    </row>
    <row r="695" spans="1:16">
      <c r="A695" s="12"/>
      <c r="B695" s="13"/>
      <c r="C695" s="12"/>
      <c r="D695" s="13"/>
      <c r="E695" s="19"/>
      <c r="F695" s="13"/>
      <c r="G695" s="46"/>
      <c r="H695" s="12"/>
      <c r="I695" s="12"/>
      <c r="J695" s="12"/>
      <c r="K695" s="12"/>
      <c r="L695" s="12"/>
      <c r="M695" s="12"/>
      <c r="N695" s="12"/>
      <c r="O695" s="12"/>
      <c r="P695" s="12"/>
    </row>
    <row r="696" spans="1:16">
      <c r="A696" s="12"/>
      <c r="B696" s="13"/>
      <c r="C696" s="12"/>
      <c r="D696" s="13"/>
      <c r="E696" s="19"/>
      <c r="F696" s="13"/>
      <c r="G696" s="46"/>
      <c r="H696" s="12"/>
      <c r="I696" s="12"/>
      <c r="J696" s="12"/>
      <c r="K696" s="12"/>
      <c r="L696" s="12"/>
      <c r="M696" s="12"/>
      <c r="N696" s="12"/>
      <c r="O696" s="12"/>
      <c r="P696" s="12"/>
    </row>
    <row r="697" spans="1:16">
      <c r="A697" s="12"/>
      <c r="B697" s="13"/>
      <c r="C697" s="12"/>
      <c r="D697" s="13"/>
      <c r="E697" s="19"/>
      <c r="F697" s="13"/>
      <c r="G697" s="46"/>
      <c r="H697" s="12"/>
      <c r="I697" s="12"/>
      <c r="J697" s="12"/>
      <c r="K697" s="12"/>
      <c r="L697" s="12"/>
      <c r="M697" s="12"/>
      <c r="N697" s="12"/>
      <c r="O697" s="12"/>
      <c r="P697" s="12"/>
    </row>
    <row r="698" spans="1:16">
      <c r="A698" s="12"/>
      <c r="B698" s="13"/>
      <c r="C698" s="12"/>
      <c r="D698" s="13"/>
      <c r="E698" s="19"/>
      <c r="F698" s="13"/>
      <c r="G698" s="46"/>
      <c r="H698" s="12"/>
      <c r="I698" s="12"/>
      <c r="J698" s="12"/>
      <c r="K698" s="12"/>
      <c r="L698" s="12"/>
      <c r="M698" s="12"/>
      <c r="N698" s="12"/>
      <c r="O698" s="12"/>
      <c r="P698" s="12"/>
    </row>
    <row r="699" spans="1:16">
      <c r="A699" s="12"/>
      <c r="B699" s="13"/>
      <c r="C699" s="12"/>
      <c r="D699" s="13"/>
      <c r="E699" s="19"/>
      <c r="F699" s="13"/>
      <c r="G699" s="46"/>
      <c r="H699" s="12"/>
      <c r="I699" s="12"/>
      <c r="J699" s="12"/>
      <c r="K699" s="12"/>
      <c r="L699" s="12"/>
      <c r="M699" s="12"/>
      <c r="N699" s="12"/>
      <c r="O699" s="12"/>
      <c r="P699" s="12"/>
    </row>
    <row r="700" spans="1:16">
      <c r="A700" s="12"/>
      <c r="B700" s="13"/>
      <c r="C700" s="12"/>
      <c r="D700" s="13"/>
      <c r="E700" s="19"/>
      <c r="F700" s="13"/>
      <c r="G700" s="46"/>
      <c r="H700" s="12"/>
      <c r="I700" s="12"/>
      <c r="J700" s="12"/>
      <c r="K700" s="12"/>
      <c r="L700" s="12"/>
      <c r="M700" s="12"/>
      <c r="N700" s="12"/>
      <c r="O700" s="12"/>
      <c r="P700" s="12"/>
    </row>
    <row r="701" spans="1:16">
      <c r="A701" s="12"/>
      <c r="B701" s="13"/>
      <c r="C701" s="12"/>
      <c r="D701" s="13"/>
      <c r="E701" s="19"/>
      <c r="F701" s="13"/>
      <c r="G701" s="46"/>
      <c r="H701" s="12"/>
      <c r="I701" s="12"/>
      <c r="J701" s="12"/>
      <c r="K701" s="12"/>
      <c r="L701" s="12"/>
      <c r="M701" s="12"/>
      <c r="N701" s="12"/>
      <c r="O701" s="12"/>
      <c r="P701" s="12"/>
    </row>
    <row r="702" spans="1:16">
      <c r="A702" s="12"/>
      <c r="B702" s="13"/>
      <c r="C702" s="12"/>
      <c r="D702" s="13"/>
      <c r="E702" s="19"/>
      <c r="F702" s="13"/>
      <c r="G702" s="46"/>
      <c r="H702" s="12"/>
      <c r="I702" s="12"/>
      <c r="J702" s="12"/>
      <c r="K702" s="12"/>
      <c r="L702" s="12"/>
      <c r="M702" s="12"/>
      <c r="N702" s="12"/>
      <c r="O702" s="12"/>
      <c r="P702" s="12"/>
    </row>
    <row r="703" spans="1:16">
      <c r="A703" s="12"/>
      <c r="B703" s="13"/>
      <c r="C703" s="12"/>
      <c r="D703" s="13"/>
      <c r="E703" s="19"/>
      <c r="F703" s="13"/>
      <c r="G703" s="46"/>
      <c r="H703" s="12"/>
      <c r="I703" s="12"/>
      <c r="J703" s="12"/>
      <c r="K703" s="12"/>
      <c r="L703" s="12"/>
      <c r="M703" s="12"/>
      <c r="N703" s="12"/>
      <c r="O703" s="12"/>
      <c r="P703" s="12"/>
    </row>
    <row r="704" spans="1:16">
      <c r="A704" s="12"/>
      <c r="B704" s="13"/>
      <c r="C704" s="12"/>
      <c r="D704" s="13"/>
      <c r="E704" s="19"/>
      <c r="F704" s="13"/>
      <c r="G704" s="46"/>
      <c r="H704" s="12"/>
      <c r="I704" s="12"/>
      <c r="J704" s="12"/>
      <c r="K704" s="12"/>
      <c r="L704" s="12"/>
      <c r="M704" s="12"/>
      <c r="N704" s="12"/>
      <c r="O704" s="12"/>
      <c r="P704" s="12"/>
    </row>
    <row r="705" spans="1:16">
      <c r="A705" s="12"/>
      <c r="B705" s="13"/>
      <c r="C705" s="12"/>
      <c r="D705" s="13"/>
      <c r="E705" s="19"/>
      <c r="F705" s="13"/>
      <c r="G705" s="46"/>
      <c r="H705" s="12"/>
      <c r="I705" s="12"/>
      <c r="J705" s="12"/>
      <c r="K705" s="12"/>
      <c r="L705" s="12"/>
      <c r="M705" s="12"/>
      <c r="N705" s="12"/>
      <c r="O705" s="12"/>
      <c r="P705" s="12"/>
    </row>
    <row r="706" spans="1:16">
      <c r="A706" s="12"/>
      <c r="B706" s="13"/>
      <c r="C706" s="12"/>
      <c r="D706" s="13"/>
      <c r="E706" s="19"/>
      <c r="F706" s="13"/>
      <c r="G706" s="46"/>
      <c r="H706" s="12"/>
      <c r="I706" s="12"/>
      <c r="J706" s="12"/>
      <c r="K706" s="12"/>
      <c r="L706" s="12"/>
      <c r="M706" s="12"/>
      <c r="N706" s="12"/>
      <c r="O706" s="12"/>
      <c r="P706" s="12"/>
    </row>
    <row r="707" spans="1:16">
      <c r="A707" s="12"/>
      <c r="B707" s="13"/>
      <c r="C707" s="12"/>
      <c r="D707" s="13"/>
      <c r="E707" s="19"/>
      <c r="F707" s="13"/>
      <c r="G707" s="46"/>
      <c r="H707" s="12"/>
      <c r="I707" s="12"/>
      <c r="J707" s="12"/>
      <c r="K707" s="12"/>
      <c r="L707" s="12"/>
      <c r="M707" s="12"/>
      <c r="N707" s="12"/>
      <c r="O707" s="12"/>
      <c r="P707" s="12"/>
    </row>
    <row r="708" spans="1:16">
      <c r="A708" s="12"/>
      <c r="B708" s="13"/>
      <c r="C708" s="12"/>
      <c r="D708" s="13"/>
      <c r="E708" s="19"/>
      <c r="F708" s="13"/>
      <c r="G708" s="46"/>
      <c r="H708" s="12"/>
      <c r="I708" s="12"/>
      <c r="J708" s="12"/>
      <c r="K708" s="12"/>
      <c r="L708" s="12"/>
      <c r="M708" s="12"/>
      <c r="N708" s="12"/>
      <c r="O708" s="12"/>
      <c r="P708" s="12"/>
    </row>
    <row r="709" spans="1:16">
      <c r="A709" s="12"/>
      <c r="B709" s="13"/>
      <c r="C709" s="12"/>
      <c r="D709" s="13"/>
      <c r="E709" s="19"/>
      <c r="F709" s="13"/>
      <c r="G709" s="46"/>
      <c r="H709" s="12"/>
      <c r="I709" s="12"/>
      <c r="J709" s="12"/>
      <c r="K709" s="12"/>
      <c r="L709" s="12"/>
      <c r="M709" s="12"/>
      <c r="N709" s="12"/>
      <c r="O709" s="12"/>
      <c r="P709" s="12"/>
    </row>
    <row r="710" spans="1:16">
      <c r="A710" s="12"/>
      <c r="B710" s="13"/>
      <c r="C710" s="12"/>
      <c r="D710" s="13"/>
      <c r="E710" s="19"/>
      <c r="F710" s="13"/>
      <c r="G710" s="46"/>
      <c r="H710" s="12"/>
      <c r="I710" s="12"/>
      <c r="J710" s="12"/>
      <c r="K710" s="12"/>
      <c r="L710" s="12"/>
      <c r="M710" s="12"/>
      <c r="N710" s="12"/>
      <c r="O710" s="12"/>
      <c r="P710" s="12"/>
    </row>
    <row r="711" spans="1:16">
      <c r="A711" s="12"/>
      <c r="B711" s="13"/>
      <c r="C711" s="12"/>
      <c r="D711" s="13"/>
      <c r="E711" s="19"/>
      <c r="F711" s="13"/>
      <c r="G711" s="46"/>
      <c r="H711" s="12"/>
      <c r="I711" s="12"/>
      <c r="J711" s="12"/>
      <c r="K711" s="12"/>
      <c r="L711" s="12"/>
      <c r="M711" s="12"/>
      <c r="N711" s="12"/>
      <c r="O711" s="12"/>
      <c r="P711" s="12"/>
    </row>
    <row r="712" spans="1:16">
      <c r="A712" s="12"/>
      <c r="B712" s="13"/>
      <c r="C712" s="12"/>
      <c r="D712" s="13"/>
      <c r="E712" s="19"/>
      <c r="F712" s="13"/>
      <c r="G712" s="46"/>
      <c r="H712" s="12"/>
      <c r="I712" s="12"/>
      <c r="J712" s="12"/>
      <c r="K712" s="12"/>
      <c r="L712" s="12"/>
      <c r="M712" s="12"/>
      <c r="N712" s="12"/>
      <c r="O712" s="12"/>
      <c r="P712" s="12"/>
    </row>
    <row r="713" spans="1:16">
      <c r="A713" s="12"/>
      <c r="B713" s="13"/>
      <c r="C713" s="12"/>
      <c r="D713" s="13"/>
      <c r="E713" s="19"/>
      <c r="F713" s="13"/>
      <c r="G713" s="46"/>
      <c r="H713" s="12"/>
      <c r="I713" s="12"/>
      <c r="J713" s="12"/>
      <c r="K713" s="12"/>
      <c r="L713" s="12"/>
      <c r="M713" s="12"/>
      <c r="N713" s="12"/>
      <c r="O713" s="12"/>
      <c r="P713" s="12"/>
    </row>
    <row r="714" spans="1:16">
      <c r="A714" s="12"/>
      <c r="B714" s="13"/>
      <c r="C714" s="12"/>
      <c r="D714" s="13"/>
      <c r="E714" s="19"/>
      <c r="F714" s="13"/>
      <c r="G714" s="46"/>
      <c r="H714" s="12"/>
      <c r="I714" s="12"/>
      <c r="J714" s="12"/>
      <c r="K714" s="12"/>
      <c r="L714" s="12"/>
      <c r="M714" s="12"/>
      <c r="N714" s="12"/>
      <c r="O714" s="12"/>
      <c r="P714" s="12"/>
    </row>
    <row r="715" spans="1:16">
      <c r="A715" s="12"/>
      <c r="B715" s="13"/>
      <c r="C715" s="12"/>
      <c r="D715" s="13"/>
      <c r="E715" s="19"/>
      <c r="F715" s="13"/>
      <c r="G715" s="46"/>
      <c r="H715" s="12"/>
      <c r="I715" s="12"/>
      <c r="J715" s="12"/>
      <c r="K715" s="12"/>
      <c r="L715" s="12"/>
      <c r="M715" s="12"/>
      <c r="N715" s="12"/>
      <c r="O715" s="12"/>
      <c r="P715" s="12"/>
    </row>
    <row r="716" spans="1:16">
      <c r="A716" s="12"/>
      <c r="B716" s="13"/>
      <c r="C716" s="12"/>
      <c r="D716" s="13"/>
      <c r="E716" s="19"/>
      <c r="F716" s="13"/>
      <c r="G716" s="46"/>
      <c r="H716" s="12"/>
      <c r="I716" s="12"/>
      <c r="J716" s="12"/>
      <c r="K716" s="12"/>
      <c r="L716" s="12"/>
      <c r="M716" s="12"/>
      <c r="N716" s="12"/>
      <c r="O716" s="12"/>
      <c r="P716" s="12"/>
    </row>
    <row r="717" spans="1:16">
      <c r="A717" s="12"/>
      <c r="B717" s="13"/>
      <c r="C717" s="12"/>
      <c r="D717" s="13"/>
      <c r="E717" s="19"/>
      <c r="F717" s="13"/>
      <c r="G717" s="46"/>
      <c r="H717" s="12"/>
      <c r="I717" s="12"/>
      <c r="J717" s="12"/>
      <c r="K717" s="12"/>
      <c r="L717" s="12"/>
      <c r="M717" s="12"/>
      <c r="N717" s="12"/>
      <c r="O717" s="12"/>
      <c r="P717" s="12"/>
    </row>
    <row r="718" spans="1:16">
      <c r="A718" s="12"/>
      <c r="B718" s="13"/>
      <c r="C718" s="12"/>
      <c r="D718" s="13"/>
      <c r="E718" s="19"/>
      <c r="F718" s="13"/>
      <c r="G718" s="46"/>
      <c r="H718" s="12"/>
      <c r="I718" s="12"/>
      <c r="J718" s="12"/>
      <c r="K718" s="12"/>
      <c r="L718" s="12"/>
      <c r="M718" s="12"/>
      <c r="N718" s="12"/>
      <c r="O718" s="12"/>
      <c r="P718" s="12"/>
    </row>
    <row r="719" spans="1:16">
      <c r="A719" s="12"/>
      <c r="B719" s="13"/>
      <c r="C719" s="12"/>
      <c r="D719" s="13"/>
      <c r="E719" s="19"/>
      <c r="F719" s="13"/>
      <c r="G719" s="46"/>
      <c r="H719" s="12"/>
      <c r="I719" s="12"/>
      <c r="J719" s="12"/>
      <c r="K719" s="12"/>
      <c r="L719" s="12"/>
      <c r="M719" s="12"/>
      <c r="N719" s="12"/>
      <c r="O719" s="12"/>
      <c r="P719" s="12"/>
    </row>
    <row r="720" spans="1:16">
      <c r="A720" s="12"/>
      <c r="B720" s="13"/>
      <c r="C720" s="12"/>
      <c r="D720" s="13"/>
      <c r="E720" s="19"/>
      <c r="F720" s="13"/>
      <c r="G720" s="46"/>
      <c r="H720" s="12"/>
      <c r="I720" s="12"/>
      <c r="J720" s="12"/>
      <c r="K720" s="12"/>
      <c r="L720" s="12"/>
      <c r="M720" s="12"/>
      <c r="N720" s="12"/>
      <c r="O720" s="12"/>
      <c r="P720" s="12"/>
    </row>
    <row r="721" spans="1:16">
      <c r="A721" s="12"/>
      <c r="B721" s="13"/>
      <c r="C721" s="12"/>
      <c r="D721" s="13"/>
      <c r="E721" s="19"/>
      <c r="F721" s="13"/>
      <c r="G721" s="46"/>
      <c r="H721" s="12"/>
      <c r="I721" s="12"/>
      <c r="J721" s="12"/>
      <c r="K721" s="12"/>
      <c r="L721" s="12"/>
      <c r="M721" s="12"/>
      <c r="N721" s="12"/>
      <c r="O721" s="12"/>
      <c r="P721" s="12"/>
    </row>
    <row r="722" spans="1:16">
      <c r="A722" s="12"/>
      <c r="B722" s="13"/>
      <c r="C722" s="12"/>
      <c r="D722" s="13"/>
      <c r="E722" s="19"/>
      <c r="F722" s="13"/>
      <c r="G722" s="46"/>
      <c r="H722" s="12"/>
      <c r="I722" s="12"/>
      <c r="J722" s="12"/>
      <c r="K722" s="12"/>
      <c r="L722" s="12"/>
      <c r="M722" s="12"/>
      <c r="N722" s="12"/>
      <c r="O722" s="12"/>
      <c r="P722" s="12"/>
    </row>
    <row r="723" spans="1:16">
      <c r="A723" s="12"/>
      <c r="B723" s="13"/>
      <c r="C723" s="12"/>
      <c r="D723" s="13"/>
      <c r="E723" s="19"/>
      <c r="F723" s="13"/>
      <c r="G723" s="46"/>
      <c r="H723" s="12"/>
      <c r="I723" s="12"/>
      <c r="J723" s="12"/>
      <c r="K723" s="12"/>
      <c r="L723" s="12"/>
      <c r="M723" s="12"/>
      <c r="N723" s="12"/>
      <c r="O723" s="12"/>
      <c r="P723" s="12"/>
    </row>
    <row r="724" spans="1:16">
      <c r="A724" s="12"/>
      <c r="B724" s="13"/>
      <c r="C724" s="12"/>
      <c r="D724" s="13"/>
      <c r="E724" s="19"/>
      <c r="F724" s="13"/>
      <c r="G724" s="46"/>
      <c r="H724" s="12"/>
      <c r="I724" s="12"/>
      <c r="J724" s="12"/>
      <c r="K724" s="12"/>
      <c r="L724" s="12"/>
      <c r="M724" s="12"/>
      <c r="N724" s="12"/>
      <c r="O724" s="12"/>
      <c r="P724" s="12"/>
    </row>
    <row r="725" spans="1:16">
      <c r="A725" s="12"/>
      <c r="B725" s="13"/>
      <c r="C725" s="12"/>
      <c r="D725" s="13"/>
      <c r="E725" s="19"/>
      <c r="F725" s="13"/>
      <c r="G725" s="46"/>
      <c r="H725" s="12"/>
      <c r="I725" s="12"/>
      <c r="J725" s="12"/>
      <c r="K725" s="12"/>
      <c r="L725" s="12"/>
      <c r="M725" s="12"/>
      <c r="N725" s="12"/>
      <c r="O725" s="12"/>
      <c r="P725" s="12"/>
    </row>
    <row r="726" spans="1:16">
      <c r="A726" s="12"/>
      <c r="B726" s="13"/>
      <c r="C726" s="12"/>
      <c r="D726" s="13"/>
      <c r="E726" s="19"/>
      <c r="F726" s="13"/>
      <c r="G726" s="46"/>
      <c r="H726" s="12"/>
      <c r="I726" s="12"/>
      <c r="J726" s="12"/>
      <c r="K726" s="12"/>
      <c r="L726" s="12"/>
      <c r="M726" s="12"/>
      <c r="N726" s="12"/>
      <c r="O726" s="12"/>
      <c r="P726" s="12"/>
    </row>
    <row r="727" spans="1:16">
      <c r="A727" s="12"/>
      <c r="B727" s="13"/>
      <c r="C727" s="12"/>
      <c r="D727" s="13"/>
      <c r="E727" s="19"/>
      <c r="F727" s="13"/>
      <c r="G727" s="46"/>
      <c r="H727" s="12"/>
      <c r="I727" s="12"/>
      <c r="J727" s="12"/>
      <c r="K727" s="12"/>
      <c r="L727" s="12"/>
      <c r="M727" s="12"/>
      <c r="N727" s="12"/>
      <c r="O727" s="12"/>
      <c r="P727" s="12"/>
    </row>
    <row r="728" spans="1:16">
      <c r="A728" s="12"/>
      <c r="B728" s="13"/>
      <c r="C728" s="12"/>
      <c r="D728" s="13"/>
      <c r="E728" s="19"/>
      <c r="F728" s="13"/>
      <c r="G728" s="46"/>
      <c r="H728" s="12"/>
      <c r="I728" s="12"/>
      <c r="J728" s="12"/>
      <c r="K728" s="12"/>
      <c r="L728" s="12"/>
      <c r="M728" s="12"/>
      <c r="N728" s="12"/>
      <c r="O728" s="12"/>
      <c r="P728" s="12"/>
    </row>
    <row r="729" spans="1:16">
      <c r="A729" s="12"/>
      <c r="B729" s="13"/>
      <c r="C729" s="12"/>
      <c r="D729" s="13"/>
      <c r="E729" s="19"/>
      <c r="F729" s="13"/>
      <c r="G729" s="46"/>
      <c r="H729" s="12"/>
      <c r="I729" s="12"/>
      <c r="J729" s="12"/>
      <c r="K729" s="12"/>
      <c r="L729" s="12"/>
      <c r="M729" s="12"/>
      <c r="N729" s="12"/>
      <c r="O729" s="12"/>
      <c r="P729" s="12"/>
    </row>
    <row r="730" spans="1:16">
      <c r="A730" s="12"/>
      <c r="B730" s="13"/>
      <c r="C730" s="12"/>
      <c r="D730" s="13"/>
      <c r="E730" s="19"/>
      <c r="F730" s="13"/>
      <c r="G730" s="46"/>
      <c r="H730" s="12"/>
      <c r="I730" s="12"/>
      <c r="J730" s="12"/>
      <c r="K730" s="12"/>
      <c r="L730" s="12"/>
      <c r="M730" s="12"/>
      <c r="N730" s="12"/>
      <c r="O730" s="12"/>
      <c r="P730" s="12"/>
    </row>
    <row r="731" spans="1:16">
      <c r="A731" s="12"/>
      <c r="B731" s="13"/>
      <c r="C731" s="12"/>
      <c r="D731" s="13"/>
      <c r="E731" s="19"/>
      <c r="F731" s="13"/>
      <c r="G731" s="46"/>
      <c r="H731" s="12"/>
      <c r="I731" s="12"/>
      <c r="J731" s="12"/>
      <c r="K731" s="12"/>
      <c r="L731" s="12"/>
      <c r="M731" s="12"/>
      <c r="N731" s="12"/>
      <c r="O731" s="12"/>
      <c r="P731" s="12"/>
    </row>
    <row r="732" spans="1:16">
      <c r="A732" s="12"/>
      <c r="B732" s="13"/>
      <c r="C732" s="12"/>
      <c r="D732" s="13"/>
      <c r="E732" s="19"/>
      <c r="F732" s="13"/>
      <c r="G732" s="46"/>
      <c r="H732" s="12"/>
      <c r="I732" s="12"/>
      <c r="J732" s="12"/>
      <c r="K732" s="12"/>
      <c r="L732" s="12"/>
      <c r="M732" s="12"/>
      <c r="N732" s="12"/>
      <c r="O732" s="12"/>
      <c r="P732" s="12"/>
    </row>
    <row r="733" spans="1:16">
      <c r="A733" s="12"/>
      <c r="B733" s="13"/>
      <c r="C733" s="12"/>
      <c r="D733" s="13"/>
      <c r="E733" s="19"/>
      <c r="F733" s="13"/>
      <c r="G733" s="46"/>
      <c r="H733" s="12"/>
      <c r="I733" s="12"/>
      <c r="J733" s="12"/>
      <c r="K733" s="12"/>
      <c r="L733" s="12"/>
      <c r="M733" s="12"/>
      <c r="N733" s="12"/>
      <c r="O733" s="12"/>
      <c r="P733" s="12"/>
    </row>
    <row r="734" spans="1:16">
      <c r="A734" s="12"/>
      <c r="B734" s="13"/>
      <c r="C734" s="12"/>
      <c r="D734" s="13"/>
      <c r="E734" s="19"/>
      <c r="F734" s="13"/>
      <c r="G734" s="46"/>
      <c r="H734" s="12"/>
      <c r="I734" s="12"/>
      <c r="J734" s="12"/>
      <c r="K734" s="12"/>
      <c r="L734" s="12"/>
      <c r="M734" s="12"/>
      <c r="N734" s="12"/>
      <c r="O734" s="12"/>
      <c r="P734" s="12"/>
    </row>
    <row r="735" spans="1:16">
      <c r="A735" s="12"/>
      <c r="B735" s="13"/>
      <c r="C735" s="12"/>
      <c r="D735" s="13"/>
      <c r="E735" s="19"/>
      <c r="F735" s="13"/>
      <c r="G735" s="46"/>
      <c r="H735" s="12"/>
      <c r="I735" s="12"/>
      <c r="J735" s="12"/>
      <c r="K735" s="12"/>
      <c r="L735" s="12"/>
      <c r="M735" s="12"/>
      <c r="N735" s="12"/>
      <c r="O735" s="12"/>
      <c r="P735" s="12"/>
    </row>
    <row r="736" spans="1:16">
      <c r="A736" s="12"/>
      <c r="B736" s="13"/>
      <c r="C736" s="12"/>
      <c r="D736" s="13"/>
      <c r="E736" s="19"/>
      <c r="F736" s="13"/>
      <c r="G736" s="46"/>
      <c r="H736" s="12"/>
      <c r="I736" s="12"/>
      <c r="J736" s="12"/>
      <c r="K736" s="12"/>
      <c r="L736" s="12"/>
      <c r="M736" s="12"/>
      <c r="N736" s="12"/>
      <c r="O736" s="12"/>
      <c r="P736" s="12"/>
    </row>
    <row r="737" spans="1:16">
      <c r="A737" s="12"/>
      <c r="B737" s="13"/>
      <c r="C737" s="12"/>
      <c r="D737" s="13"/>
      <c r="E737" s="19"/>
      <c r="F737" s="13"/>
      <c r="G737" s="46"/>
      <c r="H737" s="12"/>
      <c r="I737" s="12"/>
      <c r="J737" s="12"/>
      <c r="K737" s="12"/>
      <c r="L737" s="12"/>
      <c r="M737" s="12"/>
      <c r="N737" s="12"/>
      <c r="O737" s="12"/>
      <c r="P737" s="12"/>
    </row>
    <row r="738" spans="1:16">
      <c r="A738" s="12"/>
      <c r="B738" s="13"/>
      <c r="C738" s="12"/>
      <c r="D738" s="13"/>
      <c r="E738" s="19"/>
      <c r="F738" s="13"/>
      <c r="G738" s="46"/>
      <c r="H738" s="12"/>
      <c r="I738" s="12"/>
      <c r="J738" s="12"/>
      <c r="K738" s="12"/>
      <c r="L738" s="12"/>
      <c r="M738" s="12"/>
      <c r="N738" s="12"/>
      <c r="O738" s="12"/>
      <c r="P738" s="12"/>
    </row>
    <row r="739" spans="1:16">
      <c r="A739" s="12"/>
      <c r="B739" s="13"/>
      <c r="C739" s="12"/>
      <c r="D739" s="13"/>
      <c r="E739" s="19"/>
      <c r="F739" s="13"/>
      <c r="G739" s="46"/>
      <c r="H739" s="12"/>
      <c r="I739" s="12"/>
      <c r="J739" s="12"/>
      <c r="K739" s="12"/>
      <c r="L739" s="12"/>
      <c r="M739" s="12"/>
      <c r="N739" s="12"/>
      <c r="O739" s="12"/>
      <c r="P739" s="12"/>
    </row>
    <row r="740" spans="1:16">
      <c r="A740" s="12"/>
      <c r="B740" s="13"/>
      <c r="C740" s="12"/>
      <c r="D740" s="13"/>
      <c r="E740" s="19"/>
      <c r="F740" s="13"/>
      <c r="G740" s="46"/>
      <c r="H740" s="12"/>
      <c r="I740" s="12"/>
      <c r="J740" s="12"/>
      <c r="K740" s="12"/>
      <c r="L740" s="12"/>
      <c r="M740" s="12"/>
      <c r="N740" s="12"/>
      <c r="O740" s="12"/>
      <c r="P740" s="12"/>
    </row>
    <row r="741" spans="1:16">
      <c r="A741" s="12"/>
      <c r="B741" s="13"/>
      <c r="C741" s="12"/>
      <c r="D741" s="13"/>
      <c r="E741" s="19"/>
      <c r="F741" s="13"/>
      <c r="G741" s="46"/>
      <c r="H741" s="12"/>
      <c r="I741" s="12"/>
      <c r="J741" s="12"/>
      <c r="K741" s="12"/>
      <c r="L741" s="12"/>
      <c r="M741" s="12"/>
      <c r="N741" s="12"/>
      <c r="O741" s="12"/>
      <c r="P741" s="12"/>
    </row>
    <row r="742" spans="1:16">
      <c r="A742" s="12"/>
      <c r="B742" s="13"/>
      <c r="C742" s="12"/>
      <c r="D742" s="13"/>
      <c r="E742" s="19"/>
      <c r="F742" s="13"/>
      <c r="G742" s="46"/>
      <c r="H742" s="12"/>
      <c r="I742" s="12"/>
      <c r="J742" s="12"/>
      <c r="K742" s="12"/>
      <c r="L742" s="12"/>
      <c r="M742" s="12"/>
      <c r="N742" s="12"/>
      <c r="O742" s="12"/>
      <c r="P742" s="12"/>
    </row>
    <row r="743" spans="1:16">
      <c r="A743" s="12"/>
      <c r="B743" s="13"/>
      <c r="C743" s="12"/>
      <c r="D743" s="13"/>
      <c r="E743" s="19"/>
      <c r="F743" s="13"/>
      <c r="G743" s="46"/>
      <c r="H743" s="12"/>
      <c r="I743" s="12"/>
      <c r="J743" s="12"/>
      <c r="K743" s="12"/>
      <c r="L743" s="12"/>
      <c r="M743" s="12"/>
      <c r="N743" s="12"/>
      <c r="O743" s="12"/>
      <c r="P743" s="12"/>
    </row>
    <row r="744" spans="1:16">
      <c r="A744" s="12"/>
      <c r="B744" s="13"/>
      <c r="C744" s="12"/>
      <c r="D744" s="13"/>
      <c r="E744" s="19"/>
      <c r="F744" s="13"/>
      <c r="G744" s="46"/>
      <c r="H744" s="12"/>
      <c r="I744" s="12"/>
      <c r="J744" s="12"/>
      <c r="K744" s="12"/>
      <c r="L744" s="12"/>
      <c r="M744" s="12"/>
      <c r="N744" s="12"/>
      <c r="O744" s="12"/>
      <c r="P744" s="12"/>
    </row>
    <row r="745" spans="1:16">
      <c r="A745" s="12"/>
      <c r="B745" s="13"/>
      <c r="C745" s="12"/>
      <c r="D745" s="13"/>
      <c r="E745" s="19"/>
      <c r="F745" s="13"/>
      <c r="G745" s="46"/>
      <c r="H745" s="12"/>
      <c r="I745" s="12"/>
      <c r="J745" s="12"/>
      <c r="K745" s="12"/>
      <c r="L745" s="12"/>
      <c r="M745" s="12"/>
      <c r="N745" s="12"/>
      <c r="O745" s="12"/>
      <c r="P745" s="12"/>
    </row>
    <row r="746" spans="1:16">
      <c r="A746" s="12"/>
      <c r="B746" s="13"/>
      <c r="C746" s="12"/>
      <c r="D746" s="13"/>
      <c r="E746" s="19"/>
      <c r="F746" s="13"/>
      <c r="G746" s="46"/>
      <c r="H746" s="12"/>
      <c r="I746" s="12"/>
      <c r="J746" s="12"/>
      <c r="K746" s="12"/>
      <c r="L746" s="12"/>
      <c r="M746" s="12"/>
      <c r="N746" s="12"/>
      <c r="O746" s="12"/>
      <c r="P746" s="12"/>
    </row>
    <row r="747" spans="1:16">
      <c r="A747" s="12"/>
      <c r="B747" s="13"/>
      <c r="C747" s="12"/>
      <c r="D747" s="13"/>
      <c r="E747" s="19"/>
      <c r="F747" s="13"/>
      <c r="G747" s="46"/>
      <c r="H747" s="12"/>
      <c r="I747" s="12"/>
      <c r="J747" s="12"/>
      <c r="K747" s="12"/>
      <c r="L747" s="12"/>
      <c r="M747" s="12"/>
      <c r="N747" s="12"/>
      <c r="O747" s="12"/>
      <c r="P747" s="12"/>
    </row>
    <row r="748" spans="1:16">
      <c r="A748" s="12"/>
      <c r="B748" s="13"/>
      <c r="C748" s="12"/>
      <c r="D748" s="13"/>
      <c r="E748" s="19"/>
      <c r="F748" s="13"/>
      <c r="G748" s="46"/>
      <c r="H748" s="12"/>
      <c r="I748" s="12"/>
      <c r="J748" s="12"/>
      <c r="K748" s="12"/>
      <c r="L748" s="12"/>
      <c r="M748" s="12"/>
      <c r="N748" s="12"/>
      <c r="O748" s="12"/>
      <c r="P748" s="12"/>
    </row>
    <row r="749" spans="1:16">
      <c r="A749" s="12"/>
      <c r="B749" s="13"/>
      <c r="C749" s="12"/>
      <c r="D749" s="13"/>
      <c r="E749" s="19"/>
      <c r="F749" s="13"/>
      <c r="G749" s="46"/>
      <c r="H749" s="12"/>
      <c r="I749" s="12"/>
      <c r="J749" s="12"/>
      <c r="K749" s="12"/>
      <c r="L749" s="12"/>
      <c r="M749" s="12"/>
      <c r="N749" s="12"/>
      <c r="O749" s="12"/>
      <c r="P749" s="12"/>
    </row>
    <row r="750" spans="1:16">
      <c r="A750" s="12"/>
      <c r="B750" s="13"/>
      <c r="C750" s="12"/>
      <c r="D750" s="13"/>
      <c r="E750" s="19"/>
      <c r="F750" s="13"/>
      <c r="G750" s="46"/>
      <c r="H750" s="12"/>
      <c r="I750" s="12"/>
      <c r="J750" s="12"/>
      <c r="K750" s="12"/>
      <c r="L750" s="12"/>
      <c r="M750" s="12"/>
      <c r="N750" s="12"/>
      <c r="O750" s="12"/>
      <c r="P750" s="12"/>
    </row>
    <row r="751" spans="1:16">
      <c r="A751" s="12"/>
      <c r="B751" s="13"/>
      <c r="C751" s="12"/>
      <c r="D751" s="13"/>
      <c r="E751" s="19"/>
      <c r="F751" s="13"/>
      <c r="G751" s="46"/>
      <c r="H751" s="12"/>
      <c r="I751" s="12"/>
      <c r="J751" s="12"/>
      <c r="K751" s="12"/>
      <c r="L751" s="12"/>
      <c r="M751" s="12"/>
      <c r="N751" s="12"/>
      <c r="O751" s="12"/>
      <c r="P751" s="12"/>
    </row>
    <row r="752" spans="1:16">
      <c r="A752" s="12"/>
      <c r="B752" s="13"/>
      <c r="C752" s="12"/>
      <c r="D752" s="13"/>
      <c r="E752" s="19"/>
      <c r="F752" s="13"/>
      <c r="G752" s="46"/>
      <c r="H752" s="12"/>
      <c r="I752" s="12"/>
      <c r="J752" s="12"/>
      <c r="K752" s="12"/>
      <c r="L752" s="12"/>
      <c r="M752" s="12"/>
      <c r="N752" s="12"/>
      <c r="O752" s="12"/>
      <c r="P752" s="12"/>
    </row>
    <row r="753" spans="1:16">
      <c r="A753" s="12"/>
      <c r="B753" s="13"/>
      <c r="C753" s="12"/>
      <c r="D753" s="13"/>
      <c r="E753" s="19"/>
      <c r="F753" s="13"/>
      <c r="G753" s="46"/>
      <c r="H753" s="12"/>
      <c r="I753" s="12"/>
      <c r="J753" s="12"/>
      <c r="K753" s="12"/>
      <c r="L753" s="12"/>
      <c r="M753" s="12"/>
      <c r="N753" s="12"/>
      <c r="O753" s="12"/>
      <c r="P753" s="12"/>
    </row>
    <row r="754" spans="1:16">
      <c r="A754" s="12"/>
      <c r="B754" s="13"/>
      <c r="C754" s="12"/>
      <c r="D754" s="13"/>
      <c r="E754" s="19"/>
      <c r="F754" s="13"/>
      <c r="G754" s="46"/>
      <c r="H754" s="12"/>
      <c r="I754" s="12"/>
      <c r="J754" s="12"/>
      <c r="K754" s="12"/>
      <c r="L754" s="12"/>
      <c r="M754" s="12"/>
      <c r="N754" s="12"/>
      <c r="O754" s="12"/>
      <c r="P754" s="12"/>
    </row>
    <row r="755" spans="1:16">
      <c r="A755" s="12"/>
      <c r="B755" s="13"/>
      <c r="C755" s="12"/>
      <c r="D755" s="13"/>
      <c r="E755" s="19"/>
      <c r="F755" s="13"/>
      <c r="G755" s="46"/>
      <c r="H755" s="12"/>
      <c r="I755" s="12"/>
      <c r="J755" s="12"/>
      <c r="K755" s="12"/>
      <c r="L755" s="12"/>
      <c r="M755" s="12"/>
      <c r="N755" s="12"/>
      <c r="O755" s="12"/>
      <c r="P755" s="12"/>
    </row>
    <row r="756" spans="1:16">
      <c r="A756" s="12"/>
      <c r="B756" s="13"/>
      <c r="C756" s="12"/>
      <c r="D756" s="13"/>
      <c r="E756" s="19"/>
      <c r="F756" s="13"/>
      <c r="G756" s="46"/>
      <c r="H756" s="12"/>
      <c r="I756" s="12"/>
      <c r="J756" s="12"/>
      <c r="K756" s="12"/>
      <c r="L756" s="12"/>
      <c r="M756" s="12"/>
      <c r="N756" s="12"/>
      <c r="O756" s="12"/>
      <c r="P756" s="12"/>
    </row>
    <row r="757" spans="1:16">
      <c r="A757" s="12"/>
      <c r="B757" s="13"/>
      <c r="C757" s="12"/>
      <c r="D757" s="13"/>
      <c r="E757" s="19"/>
      <c r="F757" s="13"/>
      <c r="G757" s="46"/>
      <c r="H757" s="12"/>
      <c r="I757" s="12"/>
      <c r="J757" s="12"/>
      <c r="K757" s="12"/>
      <c r="L757" s="12"/>
      <c r="M757" s="12"/>
      <c r="N757" s="12"/>
      <c r="O757" s="12"/>
      <c r="P757" s="12"/>
    </row>
    <row r="758" spans="1:16">
      <c r="A758" s="12"/>
      <c r="B758" s="13"/>
      <c r="C758" s="12"/>
      <c r="D758" s="13"/>
      <c r="E758" s="19"/>
      <c r="F758" s="13"/>
      <c r="G758" s="46"/>
      <c r="H758" s="12"/>
      <c r="I758" s="12"/>
      <c r="J758" s="12"/>
      <c r="K758" s="12"/>
      <c r="L758" s="12"/>
      <c r="M758" s="12"/>
      <c r="N758" s="12"/>
      <c r="O758" s="12"/>
      <c r="P758" s="12"/>
    </row>
    <row r="759" spans="1:16">
      <c r="A759" s="12"/>
      <c r="B759" s="13"/>
      <c r="C759" s="12"/>
      <c r="D759" s="13"/>
      <c r="E759" s="19"/>
      <c r="F759" s="13"/>
      <c r="G759" s="46"/>
      <c r="H759" s="12"/>
      <c r="I759" s="12"/>
      <c r="J759" s="12"/>
      <c r="K759" s="12"/>
      <c r="L759" s="12"/>
      <c r="M759" s="12"/>
      <c r="N759" s="12"/>
      <c r="O759" s="12"/>
      <c r="P759" s="12"/>
    </row>
    <row r="760" spans="1:16">
      <c r="A760" s="12"/>
      <c r="B760" s="13"/>
      <c r="C760" s="12"/>
      <c r="D760" s="13"/>
      <c r="E760" s="19"/>
      <c r="F760" s="13"/>
      <c r="G760" s="46"/>
      <c r="H760" s="12"/>
      <c r="I760" s="12"/>
      <c r="J760" s="12"/>
      <c r="K760" s="12"/>
      <c r="L760" s="12"/>
      <c r="M760" s="12"/>
      <c r="N760" s="12"/>
      <c r="O760" s="12"/>
      <c r="P760" s="12"/>
    </row>
    <row r="761" spans="1:16">
      <c r="A761" s="12"/>
      <c r="B761" s="13"/>
      <c r="C761" s="12"/>
      <c r="D761" s="13"/>
      <c r="E761" s="19"/>
      <c r="F761" s="13"/>
      <c r="G761" s="46"/>
      <c r="H761" s="12"/>
      <c r="I761" s="12"/>
      <c r="J761" s="12"/>
      <c r="K761" s="12"/>
      <c r="L761" s="12"/>
      <c r="M761" s="12"/>
      <c r="N761" s="12"/>
      <c r="O761" s="12"/>
      <c r="P761" s="12"/>
    </row>
    <row r="762" spans="1:16">
      <c r="A762" s="12"/>
      <c r="B762" s="13"/>
      <c r="C762" s="12"/>
      <c r="D762" s="13"/>
      <c r="E762" s="19"/>
      <c r="F762" s="13"/>
      <c r="G762" s="46"/>
      <c r="H762" s="12"/>
      <c r="I762" s="12"/>
      <c r="J762" s="12"/>
      <c r="K762" s="12"/>
      <c r="L762" s="12"/>
      <c r="M762" s="12"/>
      <c r="N762" s="12"/>
      <c r="O762" s="12"/>
      <c r="P762" s="12"/>
    </row>
    <row r="763" spans="1:16">
      <c r="A763" s="12"/>
      <c r="B763" s="13"/>
      <c r="C763" s="12"/>
      <c r="D763" s="13"/>
      <c r="E763" s="19"/>
      <c r="F763" s="13"/>
      <c r="G763" s="46"/>
      <c r="H763" s="12"/>
      <c r="I763" s="12"/>
      <c r="J763" s="12"/>
      <c r="K763" s="12"/>
      <c r="L763" s="12"/>
      <c r="M763" s="12"/>
      <c r="N763" s="12"/>
      <c r="O763" s="12"/>
      <c r="P763" s="12"/>
    </row>
    <row r="764" spans="1:16">
      <c r="A764" s="12"/>
      <c r="B764" s="13"/>
      <c r="C764" s="12"/>
      <c r="D764" s="13"/>
      <c r="E764" s="19"/>
      <c r="F764" s="13"/>
      <c r="G764" s="46"/>
      <c r="H764" s="12"/>
      <c r="I764" s="12"/>
      <c r="J764" s="12"/>
      <c r="K764" s="12"/>
      <c r="L764" s="12"/>
      <c r="M764" s="12"/>
      <c r="N764" s="12"/>
      <c r="O764" s="12"/>
      <c r="P764" s="12"/>
    </row>
    <row r="765" spans="1:16">
      <c r="A765" s="12"/>
      <c r="B765" s="13"/>
      <c r="C765" s="12"/>
      <c r="D765" s="13"/>
      <c r="E765" s="19"/>
      <c r="F765" s="13"/>
      <c r="G765" s="46"/>
      <c r="H765" s="12"/>
      <c r="I765" s="12"/>
      <c r="J765" s="12"/>
      <c r="K765" s="12"/>
      <c r="L765" s="12"/>
      <c r="M765" s="12"/>
      <c r="N765" s="12"/>
      <c r="O765" s="12"/>
      <c r="P765" s="12"/>
    </row>
    <row r="766" spans="1:16">
      <c r="A766" s="12"/>
      <c r="B766" s="13"/>
      <c r="C766" s="12"/>
      <c r="D766" s="13"/>
      <c r="E766" s="19"/>
      <c r="F766" s="13"/>
      <c r="G766" s="46"/>
      <c r="H766" s="12"/>
      <c r="I766" s="12"/>
      <c r="J766" s="12"/>
      <c r="K766" s="12"/>
      <c r="L766" s="12"/>
      <c r="M766" s="12"/>
      <c r="N766" s="12"/>
      <c r="O766" s="12"/>
      <c r="P766" s="12"/>
    </row>
    <row r="767" spans="1:16">
      <c r="A767" s="12"/>
      <c r="B767" s="13"/>
      <c r="C767" s="12"/>
      <c r="D767" s="13"/>
      <c r="E767" s="19"/>
      <c r="F767" s="13"/>
      <c r="G767" s="46"/>
      <c r="H767" s="12"/>
      <c r="I767" s="12"/>
      <c r="J767" s="12"/>
      <c r="K767" s="12"/>
      <c r="L767" s="12"/>
      <c r="M767" s="12"/>
      <c r="N767" s="12"/>
      <c r="O767" s="12"/>
      <c r="P767" s="12"/>
    </row>
    <row r="768" spans="1:16">
      <c r="A768" s="12"/>
      <c r="B768" s="13"/>
      <c r="C768" s="12"/>
      <c r="D768" s="13"/>
      <c r="E768" s="19"/>
      <c r="F768" s="13"/>
      <c r="G768" s="46"/>
      <c r="H768" s="12"/>
      <c r="I768" s="12"/>
      <c r="J768" s="12"/>
      <c r="K768" s="12"/>
      <c r="L768" s="12"/>
      <c r="M768" s="12"/>
      <c r="N768" s="12"/>
      <c r="O768" s="12"/>
      <c r="P768" s="12"/>
    </row>
    <row r="769" spans="1:16">
      <c r="A769" s="12"/>
      <c r="B769" s="13"/>
      <c r="C769" s="12"/>
      <c r="D769" s="13"/>
      <c r="E769" s="19"/>
      <c r="F769" s="13"/>
      <c r="G769" s="46"/>
      <c r="H769" s="12"/>
      <c r="I769" s="12"/>
      <c r="J769" s="12"/>
      <c r="K769" s="12"/>
      <c r="L769" s="12"/>
      <c r="M769" s="12"/>
      <c r="N769" s="12"/>
      <c r="O769" s="12"/>
      <c r="P769" s="12"/>
    </row>
    <row r="770" spans="1:16">
      <c r="A770" s="12"/>
      <c r="B770" s="13"/>
      <c r="C770" s="12"/>
      <c r="D770" s="13"/>
      <c r="E770" s="19"/>
      <c r="F770" s="13"/>
      <c r="G770" s="46"/>
      <c r="H770" s="12"/>
      <c r="I770" s="12"/>
      <c r="J770" s="12"/>
      <c r="K770" s="12"/>
      <c r="L770" s="12"/>
      <c r="M770" s="12"/>
      <c r="N770" s="12"/>
      <c r="O770" s="12"/>
      <c r="P770" s="12"/>
    </row>
    <row r="771" spans="1:16">
      <c r="A771" s="12"/>
      <c r="B771" s="13"/>
      <c r="C771" s="12"/>
      <c r="D771" s="13"/>
      <c r="E771" s="19"/>
      <c r="F771" s="13"/>
      <c r="G771" s="46"/>
      <c r="H771" s="12"/>
      <c r="I771" s="12"/>
      <c r="J771" s="12"/>
      <c r="K771" s="12"/>
      <c r="L771" s="12"/>
      <c r="M771" s="12"/>
      <c r="N771" s="12"/>
      <c r="O771" s="12"/>
      <c r="P771" s="12"/>
    </row>
    <row r="772" spans="1:16">
      <c r="A772" s="12"/>
      <c r="B772" s="13"/>
      <c r="C772" s="12"/>
      <c r="D772" s="13"/>
      <c r="E772" s="19"/>
      <c r="F772" s="13"/>
      <c r="G772" s="46"/>
      <c r="H772" s="12"/>
      <c r="I772" s="12"/>
      <c r="J772" s="12"/>
      <c r="K772" s="12"/>
      <c r="L772" s="12"/>
      <c r="M772" s="12"/>
      <c r="N772" s="12"/>
      <c r="O772" s="12"/>
      <c r="P772" s="12"/>
    </row>
    <row r="773" spans="1:16">
      <c r="A773" s="12"/>
      <c r="B773" s="13"/>
      <c r="C773" s="12"/>
      <c r="D773" s="13"/>
      <c r="E773" s="19"/>
      <c r="F773" s="13"/>
      <c r="G773" s="46"/>
      <c r="H773" s="12"/>
      <c r="I773" s="12"/>
      <c r="J773" s="12"/>
      <c r="K773" s="12"/>
      <c r="L773" s="12"/>
      <c r="M773" s="12"/>
      <c r="N773" s="12"/>
      <c r="O773" s="12"/>
      <c r="P773" s="12"/>
    </row>
    <row r="774" spans="1:16">
      <c r="A774" s="12"/>
      <c r="B774" s="13"/>
      <c r="C774" s="12"/>
      <c r="D774" s="13"/>
      <c r="E774" s="19"/>
      <c r="F774" s="13"/>
      <c r="G774" s="46"/>
      <c r="H774" s="12"/>
      <c r="I774" s="12"/>
      <c r="J774" s="12"/>
      <c r="K774" s="12"/>
      <c r="L774" s="12"/>
      <c r="M774" s="12"/>
      <c r="N774" s="12"/>
      <c r="O774" s="12"/>
      <c r="P774" s="12"/>
    </row>
    <row r="775" spans="1:16">
      <c r="A775" s="12"/>
      <c r="B775" s="13"/>
      <c r="C775" s="12"/>
      <c r="D775" s="13"/>
      <c r="E775" s="19"/>
      <c r="F775" s="13"/>
      <c r="G775" s="46"/>
      <c r="H775" s="12"/>
      <c r="I775" s="12"/>
      <c r="J775" s="12"/>
      <c r="K775" s="12"/>
      <c r="L775" s="12"/>
      <c r="M775" s="12"/>
      <c r="N775" s="12"/>
      <c r="O775" s="12"/>
      <c r="P775" s="12"/>
    </row>
    <row r="776" spans="1:16">
      <c r="A776" s="12"/>
      <c r="B776" s="13"/>
      <c r="C776" s="12"/>
      <c r="D776" s="13"/>
      <c r="E776" s="19"/>
      <c r="F776" s="13"/>
      <c r="G776" s="46"/>
      <c r="H776" s="12"/>
      <c r="I776" s="12"/>
      <c r="J776" s="12"/>
      <c r="K776" s="12"/>
      <c r="L776" s="12"/>
      <c r="M776" s="12"/>
      <c r="N776" s="12"/>
      <c r="O776" s="12"/>
      <c r="P776" s="12"/>
    </row>
    <row r="777" spans="1:16">
      <c r="A777" s="12"/>
      <c r="B777" s="13"/>
      <c r="C777" s="12"/>
      <c r="D777" s="13"/>
      <c r="E777" s="19"/>
      <c r="F777" s="13"/>
      <c r="G777" s="46"/>
      <c r="H777" s="12"/>
      <c r="I777" s="12"/>
      <c r="J777" s="12"/>
      <c r="K777" s="12"/>
      <c r="L777" s="12"/>
      <c r="M777" s="12"/>
      <c r="N777" s="12"/>
      <c r="O777" s="12"/>
      <c r="P777" s="12"/>
    </row>
    <row r="778" spans="1:16">
      <c r="A778" s="12"/>
      <c r="B778" s="13"/>
      <c r="C778" s="12"/>
      <c r="D778" s="13"/>
      <c r="E778" s="19"/>
      <c r="F778" s="13"/>
      <c r="G778" s="46"/>
      <c r="H778" s="12"/>
      <c r="I778" s="12"/>
      <c r="J778" s="12"/>
      <c r="K778" s="12"/>
      <c r="L778" s="12"/>
      <c r="M778" s="12"/>
      <c r="N778" s="12"/>
      <c r="O778" s="12"/>
      <c r="P778" s="12"/>
    </row>
    <row r="779" spans="1:16">
      <c r="A779" s="12"/>
      <c r="B779" s="13"/>
      <c r="C779" s="12"/>
      <c r="D779" s="13"/>
      <c r="E779" s="19"/>
      <c r="F779" s="13"/>
      <c r="G779" s="46"/>
      <c r="H779" s="12"/>
      <c r="I779" s="12"/>
      <c r="J779" s="12"/>
      <c r="K779" s="12"/>
      <c r="L779" s="12"/>
      <c r="M779" s="12"/>
      <c r="N779" s="12"/>
      <c r="O779" s="12"/>
      <c r="P779" s="12"/>
    </row>
    <row r="780" spans="1:16">
      <c r="A780" s="12"/>
      <c r="B780" s="13"/>
      <c r="C780" s="12"/>
      <c r="D780" s="13"/>
      <c r="E780" s="19"/>
      <c r="F780" s="13"/>
      <c r="G780" s="46"/>
      <c r="H780" s="12"/>
      <c r="I780" s="12"/>
      <c r="J780" s="12"/>
      <c r="K780" s="12"/>
      <c r="L780" s="12"/>
      <c r="M780" s="12"/>
      <c r="N780" s="12"/>
      <c r="O780" s="12"/>
      <c r="P780" s="12"/>
    </row>
    <row r="781" spans="1:16">
      <c r="A781" s="12"/>
      <c r="B781" s="13"/>
      <c r="C781" s="12"/>
      <c r="D781" s="13"/>
      <c r="E781" s="19"/>
      <c r="F781" s="13"/>
      <c r="G781" s="46"/>
      <c r="H781" s="12"/>
      <c r="I781" s="12"/>
      <c r="J781" s="12"/>
      <c r="K781" s="12"/>
      <c r="L781" s="12"/>
      <c r="M781" s="12"/>
      <c r="N781" s="12"/>
      <c r="O781" s="12"/>
      <c r="P781" s="12"/>
    </row>
    <row r="782" spans="1:16">
      <c r="A782" s="12"/>
      <c r="B782" s="13"/>
      <c r="C782" s="12"/>
      <c r="D782" s="13"/>
      <c r="E782" s="19"/>
      <c r="F782" s="13"/>
      <c r="G782" s="46"/>
      <c r="H782" s="12"/>
      <c r="I782" s="12"/>
      <c r="J782" s="12"/>
      <c r="K782" s="12"/>
      <c r="L782" s="12"/>
      <c r="M782" s="12"/>
      <c r="N782" s="12"/>
      <c r="O782" s="12"/>
      <c r="P782" s="12"/>
    </row>
    <row r="783" spans="1:16">
      <c r="A783" s="12"/>
      <c r="B783" s="13"/>
      <c r="C783" s="12"/>
      <c r="D783" s="13"/>
      <c r="E783" s="19"/>
      <c r="F783" s="13"/>
      <c r="G783" s="46"/>
      <c r="H783" s="12"/>
      <c r="I783" s="12"/>
      <c r="J783" s="12"/>
      <c r="K783" s="12"/>
      <c r="L783" s="12"/>
      <c r="M783" s="12"/>
      <c r="N783" s="12"/>
      <c r="O783" s="12"/>
      <c r="P783" s="12"/>
    </row>
    <row r="784" spans="1:16">
      <c r="A784" s="12"/>
      <c r="B784" s="13"/>
      <c r="C784" s="12"/>
      <c r="D784" s="13"/>
      <c r="E784" s="19"/>
      <c r="F784" s="13"/>
      <c r="G784" s="46"/>
      <c r="H784" s="12"/>
      <c r="I784" s="12"/>
      <c r="J784" s="12"/>
      <c r="K784" s="12"/>
      <c r="L784" s="12"/>
      <c r="M784" s="12"/>
      <c r="N784" s="12"/>
      <c r="O784" s="12"/>
      <c r="P784" s="12"/>
    </row>
    <row r="785" spans="1:16">
      <c r="A785" s="12"/>
      <c r="B785" s="13"/>
      <c r="C785" s="12"/>
      <c r="D785" s="13"/>
      <c r="E785" s="19"/>
      <c r="F785" s="13"/>
      <c r="G785" s="46"/>
      <c r="H785" s="12"/>
      <c r="I785" s="12"/>
      <c r="J785" s="12"/>
      <c r="K785" s="12"/>
      <c r="L785" s="12"/>
      <c r="M785" s="12"/>
      <c r="N785" s="12"/>
      <c r="O785" s="12"/>
      <c r="P785" s="12"/>
    </row>
    <row r="786" spans="1:16">
      <c r="A786" s="12"/>
      <c r="B786" s="13"/>
      <c r="C786" s="12"/>
      <c r="D786" s="13"/>
      <c r="E786" s="19"/>
      <c r="F786" s="13"/>
      <c r="G786" s="46"/>
      <c r="H786" s="12"/>
      <c r="I786" s="12"/>
      <c r="J786" s="12"/>
      <c r="K786" s="12"/>
      <c r="L786" s="12"/>
      <c r="M786" s="12"/>
      <c r="N786" s="12"/>
      <c r="O786" s="12"/>
      <c r="P786" s="12"/>
    </row>
    <row r="787" spans="1:16">
      <c r="A787" s="12"/>
      <c r="B787" s="13"/>
      <c r="C787" s="12"/>
      <c r="D787" s="13"/>
      <c r="E787" s="19"/>
      <c r="F787" s="13"/>
      <c r="G787" s="46"/>
      <c r="H787" s="12"/>
      <c r="I787" s="12"/>
      <c r="J787" s="12"/>
      <c r="K787" s="12"/>
      <c r="L787" s="12"/>
      <c r="M787" s="12"/>
      <c r="N787" s="12"/>
      <c r="O787" s="12"/>
      <c r="P787" s="12"/>
    </row>
    <row r="788" spans="1:16">
      <c r="A788" s="12"/>
      <c r="B788" s="13"/>
      <c r="C788" s="12"/>
      <c r="D788" s="13"/>
      <c r="E788" s="19"/>
      <c r="F788" s="13"/>
      <c r="G788" s="46"/>
      <c r="H788" s="12"/>
      <c r="I788" s="12"/>
      <c r="J788" s="12"/>
      <c r="K788" s="12"/>
      <c r="L788" s="12"/>
      <c r="M788" s="12"/>
      <c r="N788" s="12"/>
      <c r="O788" s="12"/>
      <c r="P788" s="12"/>
    </row>
    <row r="789" spans="1:16">
      <c r="A789" s="12"/>
      <c r="B789" s="13"/>
      <c r="C789" s="12"/>
      <c r="D789" s="13"/>
      <c r="E789" s="19"/>
      <c r="F789" s="13"/>
      <c r="G789" s="46"/>
      <c r="H789" s="12"/>
      <c r="I789" s="12"/>
      <c r="J789" s="12"/>
      <c r="K789" s="12"/>
      <c r="L789" s="12"/>
      <c r="M789" s="12"/>
      <c r="N789" s="12"/>
      <c r="O789" s="12"/>
      <c r="P789" s="12"/>
    </row>
    <row r="790" spans="1:16">
      <c r="A790" s="12"/>
      <c r="B790" s="13"/>
      <c r="C790" s="12"/>
      <c r="D790" s="13"/>
      <c r="E790" s="19"/>
      <c r="F790" s="13"/>
      <c r="G790" s="46"/>
      <c r="H790" s="12"/>
      <c r="I790" s="12"/>
      <c r="J790" s="12"/>
      <c r="K790" s="12"/>
      <c r="L790" s="12"/>
      <c r="M790" s="12"/>
      <c r="N790" s="12"/>
      <c r="O790" s="12"/>
      <c r="P790" s="12"/>
    </row>
    <row r="791" spans="1:16">
      <c r="A791" s="12"/>
      <c r="B791" s="13"/>
      <c r="C791" s="12"/>
      <c r="D791" s="13"/>
      <c r="E791" s="19"/>
      <c r="F791" s="13"/>
      <c r="G791" s="46"/>
      <c r="H791" s="12"/>
      <c r="I791" s="12"/>
      <c r="J791" s="12"/>
      <c r="K791" s="12"/>
      <c r="L791" s="12"/>
      <c r="M791" s="12"/>
      <c r="N791" s="12"/>
      <c r="O791" s="12"/>
      <c r="P791" s="12"/>
    </row>
    <row r="792" spans="1:16">
      <c r="A792" s="12"/>
      <c r="B792" s="13"/>
      <c r="C792" s="12"/>
      <c r="D792" s="13"/>
      <c r="E792" s="19"/>
      <c r="F792" s="13"/>
      <c r="G792" s="46"/>
      <c r="H792" s="12"/>
      <c r="I792" s="12"/>
      <c r="J792" s="12"/>
      <c r="K792" s="12"/>
      <c r="L792" s="12"/>
      <c r="M792" s="12"/>
      <c r="N792" s="12"/>
      <c r="O792" s="12"/>
      <c r="P792" s="12"/>
    </row>
    <row r="793" spans="1:16">
      <c r="A793" s="12"/>
      <c r="B793" s="13"/>
      <c r="C793" s="12"/>
      <c r="D793" s="13"/>
      <c r="E793" s="19"/>
      <c r="F793" s="13"/>
      <c r="G793" s="46"/>
      <c r="H793" s="12"/>
      <c r="I793" s="12"/>
      <c r="J793" s="12"/>
      <c r="K793" s="12"/>
      <c r="L793" s="12"/>
      <c r="M793" s="12"/>
      <c r="N793" s="12"/>
      <c r="O793" s="12"/>
      <c r="P793" s="12"/>
    </row>
    <row r="794" spans="1:16">
      <c r="A794" s="12"/>
      <c r="B794" s="13"/>
      <c r="C794" s="12"/>
      <c r="D794" s="13"/>
      <c r="E794" s="19"/>
      <c r="F794" s="13"/>
      <c r="G794" s="46"/>
      <c r="H794" s="12"/>
      <c r="I794" s="12"/>
      <c r="J794" s="12"/>
      <c r="K794" s="12"/>
      <c r="L794" s="12"/>
      <c r="M794" s="12"/>
      <c r="N794" s="12"/>
      <c r="O794" s="12"/>
      <c r="P794" s="12"/>
    </row>
    <row r="795" spans="1:16">
      <c r="A795" s="12"/>
      <c r="B795" s="13"/>
      <c r="C795" s="12"/>
      <c r="D795" s="13"/>
      <c r="E795" s="19"/>
      <c r="F795" s="13"/>
      <c r="G795" s="46"/>
      <c r="H795" s="12"/>
      <c r="I795" s="12"/>
      <c r="J795" s="12"/>
      <c r="K795" s="12"/>
      <c r="L795" s="12"/>
      <c r="M795" s="12"/>
      <c r="N795" s="12"/>
      <c r="O795" s="12"/>
      <c r="P795" s="12"/>
    </row>
    <row r="796" spans="1:16">
      <c r="A796" s="12"/>
      <c r="B796" s="13"/>
      <c r="C796" s="12"/>
      <c r="D796" s="13"/>
      <c r="E796" s="19"/>
      <c r="F796" s="13"/>
      <c r="G796" s="46"/>
      <c r="H796" s="12"/>
      <c r="I796" s="12"/>
      <c r="J796" s="12"/>
      <c r="K796" s="12"/>
      <c r="L796" s="12"/>
      <c r="M796" s="12"/>
      <c r="N796" s="12"/>
      <c r="O796" s="12"/>
      <c r="P796" s="12"/>
    </row>
    <row r="797" spans="1:16">
      <c r="A797" s="12"/>
      <c r="B797" s="13"/>
      <c r="C797" s="12"/>
      <c r="D797" s="13"/>
      <c r="E797" s="19"/>
      <c r="F797" s="13"/>
      <c r="G797" s="46"/>
      <c r="H797" s="12"/>
      <c r="I797" s="12"/>
      <c r="J797" s="12"/>
      <c r="K797" s="12"/>
      <c r="L797" s="12"/>
      <c r="M797" s="12"/>
      <c r="N797" s="12"/>
      <c r="O797" s="12"/>
      <c r="P797" s="12"/>
    </row>
    <row r="798" spans="1:16">
      <c r="A798" s="12"/>
      <c r="B798" s="13"/>
      <c r="C798" s="12"/>
      <c r="D798" s="13"/>
      <c r="E798" s="19"/>
      <c r="F798" s="13"/>
      <c r="G798" s="46"/>
      <c r="H798" s="12"/>
      <c r="I798" s="12"/>
      <c r="J798" s="12"/>
      <c r="K798" s="12"/>
      <c r="L798" s="12"/>
      <c r="M798" s="12"/>
      <c r="N798" s="12"/>
      <c r="O798" s="12"/>
      <c r="P798" s="12"/>
    </row>
    <row r="799" spans="1:16">
      <c r="A799" s="12"/>
      <c r="B799" s="13"/>
      <c r="C799" s="12"/>
      <c r="D799" s="13"/>
      <c r="E799" s="19"/>
      <c r="F799" s="13"/>
      <c r="G799" s="46"/>
      <c r="H799" s="12"/>
      <c r="I799" s="12"/>
      <c r="J799" s="12"/>
      <c r="K799" s="12"/>
      <c r="L799" s="12"/>
      <c r="M799" s="12"/>
      <c r="N799" s="12"/>
      <c r="O799" s="12"/>
      <c r="P799" s="12"/>
    </row>
    <row r="800" spans="1:16">
      <c r="A800" s="12"/>
      <c r="B800" s="13"/>
      <c r="C800" s="12"/>
      <c r="D800" s="13"/>
      <c r="E800" s="19"/>
      <c r="F800" s="13"/>
      <c r="G800" s="46"/>
      <c r="H800" s="12"/>
      <c r="I800" s="12"/>
      <c r="J800" s="12"/>
      <c r="K800" s="12"/>
      <c r="L800" s="12"/>
      <c r="M800" s="12"/>
      <c r="N800" s="12"/>
      <c r="O800" s="12"/>
      <c r="P800" s="12"/>
    </row>
    <row r="801" spans="1:16">
      <c r="A801" s="12"/>
      <c r="B801" s="13"/>
      <c r="C801" s="12"/>
      <c r="D801" s="13"/>
      <c r="E801" s="19"/>
      <c r="F801" s="13"/>
      <c r="G801" s="46"/>
      <c r="H801" s="12"/>
      <c r="I801" s="12"/>
      <c r="J801" s="12"/>
      <c r="K801" s="12"/>
      <c r="L801" s="12"/>
      <c r="M801" s="12"/>
      <c r="N801" s="12"/>
      <c r="O801" s="12"/>
      <c r="P801" s="12"/>
    </row>
    <row r="802" spans="1:16">
      <c r="A802" s="12"/>
      <c r="B802" s="13"/>
      <c r="C802" s="12"/>
      <c r="D802" s="13"/>
      <c r="E802" s="19"/>
      <c r="F802" s="13"/>
      <c r="G802" s="46"/>
      <c r="H802" s="12"/>
      <c r="I802" s="12"/>
      <c r="J802" s="12"/>
      <c r="K802" s="12"/>
      <c r="L802" s="12"/>
      <c r="M802" s="12"/>
      <c r="N802" s="12"/>
      <c r="O802" s="12"/>
      <c r="P802" s="12"/>
    </row>
    <row r="803" spans="1:16">
      <c r="A803" s="12"/>
      <c r="B803" s="13"/>
      <c r="C803" s="12"/>
      <c r="D803" s="13"/>
      <c r="E803" s="19"/>
      <c r="F803" s="13"/>
      <c r="G803" s="46"/>
      <c r="H803" s="12"/>
      <c r="I803" s="12"/>
      <c r="J803" s="12"/>
      <c r="K803" s="12"/>
      <c r="L803" s="12"/>
      <c r="M803" s="12"/>
      <c r="N803" s="12"/>
      <c r="O803" s="12"/>
      <c r="P803" s="12"/>
    </row>
    <row r="804" spans="1:16">
      <c r="A804" s="12"/>
      <c r="B804" s="13"/>
      <c r="C804" s="12"/>
      <c r="D804" s="13"/>
      <c r="E804" s="19"/>
      <c r="F804" s="13"/>
      <c r="G804" s="46"/>
      <c r="H804" s="12"/>
      <c r="I804" s="12"/>
      <c r="J804" s="12"/>
      <c r="K804" s="12"/>
      <c r="L804" s="12"/>
      <c r="M804" s="12"/>
      <c r="N804" s="12"/>
      <c r="O804" s="12"/>
      <c r="P804" s="12"/>
    </row>
    <row r="805" spans="1:16">
      <c r="A805" s="12"/>
      <c r="B805" s="13"/>
      <c r="C805" s="12"/>
      <c r="D805" s="13"/>
      <c r="E805" s="19"/>
      <c r="F805" s="13"/>
      <c r="G805" s="46"/>
      <c r="H805" s="12"/>
      <c r="I805" s="12"/>
      <c r="J805" s="12"/>
      <c r="K805" s="12"/>
      <c r="L805" s="12"/>
      <c r="M805" s="12"/>
      <c r="N805" s="12"/>
      <c r="O805" s="12"/>
      <c r="P805" s="12"/>
    </row>
    <row r="806" spans="1:16">
      <c r="A806" s="12"/>
      <c r="B806" s="13"/>
      <c r="C806" s="12"/>
      <c r="D806" s="13"/>
      <c r="E806" s="19"/>
      <c r="F806" s="13"/>
      <c r="G806" s="46"/>
      <c r="H806" s="12"/>
      <c r="I806" s="12"/>
      <c r="J806" s="12"/>
      <c r="K806" s="12"/>
      <c r="L806" s="12"/>
      <c r="M806" s="12"/>
      <c r="N806" s="12"/>
      <c r="O806" s="12"/>
      <c r="P806" s="12"/>
    </row>
    <row r="807" spans="1:16">
      <c r="A807" s="12"/>
      <c r="B807" s="13"/>
      <c r="C807" s="12"/>
      <c r="D807" s="13"/>
      <c r="E807" s="19"/>
      <c r="F807" s="13"/>
      <c r="G807" s="46"/>
      <c r="H807" s="12"/>
      <c r="I807" s="12"/>
      <c r="J807" s="12"/>
      <c r="K807" s="12"/>
      <c r="L807" s="12"/>
      <c r="M807" s="12"/>
      <c r="N807" s="12"/>
      <c r="O807" s="12"/>
      <c r="P807" s="12"/>
    </row>
    <row r="808" spans="1:16">
      <c r="A808" s="12"/>
      <c r="B808" s="13"/>
      <c r="C808" s="12"/>
      <c r="D808" s="13"/>
      <c r="E808" s="19"/>
      <c r="F808" s="13"/>
      <c r="G808" s="46"/>
      <c r="H808" s="12"/>
      <c r="I808" s="12"/>
      <c r="J808" s="12"/>
      <c r="K808" s="12"/>
      <c r="L808" s="12"/>
      <c r="M808" s="12"/>
      <c r="N808" s="12"/>
      <c r="O808" s="12"/>
      <c r="P808" s="12"/>
    </row>
    <row r="809" spans="1:16">
      <c r="A809" s="12"/>
      <c r="B809" s="13"/>
      <c r="C809" s="12"/>
      <c r="D809" s="13"/>
      <c r="E809" s="19"/>
      <c r="F809" s="13"/>
      <c r="G809" s="46"/>
      <c r="H809" s="12"/>
      <c r="I809" s="12"/>
      <c r="J809" s="12"/>
      <c r="K809" s="12"/>
      <c r="L809" s="12"/>
      <c r="M809" s="12"/>
      <c r="N809" s="12"/>
      <c r="O809" s="12"/>
      <c r="P809" s="12"/>
    </row>
    <row r="810" spans="1:16">
      <c r="A810" s="12"/>
      <c r="B810" s="13"/>
      <c r="C810" s="12"/>
      <c r="D810" s="13"/>
      <c r="E810" s="19"/>
      <c r="F810" s="13"/>
      <c r="G810" s="46"/>
      <c r="H810" s="12"/>
      <c r="I810" s="12"/>
      <c r="J810" s="12"/>
      <c r="K810" s="12"/>
      <c r="L810" s="12"/>
      <c r="M810" s="12"/>
      <c r="N810" s="12"/>
      <c r="O810" s="12"/>
      <c r="P810" s="12"/>
    </row>
    <row r="811" spans="1:16">
      <c r="A811" s="12"/>
      <c r="B811" s="13"/>
      <c r="C811" s="12"/>
      <c r="D811" s="13"/>
      <c r="E811" s="19"/>
      <c r="F811" s="13"/>
      <c r="G811" s="46"/>
      <c r="H811" s="12"/>
      <c r="I811" s="12"/>
      <c r="J811" s="12"/>
      <c r="K811" s="12"/>
      <c r="L811" s="12"/>
      <c r="M811" s="12"/>
      <c r="N811" s="12"/>
      <c r="O811" s="12"/>
      <c r="P811" s="12"/>
    </row>
    <row r="812" spans="1:16">
      <c r="A812" s="12"/>
      <c r="B812" s="13"/>
      <c r="C812" s="12"/>
      <c r="D812" s="13"/>
      <c r="E812" s="19"/>
      <c r="F812" s="13"/>
      <c r="G812" s="46"/>
      <c r="H812" s="12"/>
      <c r="I812" s="12"/>
      <c r="J812" s="12"/>
      <c r="K812" s="12"/>
      <c r="L812" s="12"/>
      <c r="M812" s="12"/>
      <c r="N812" s="12"/>
      <c r="O812" s="12"/>
      <c r="P812" s="12"/>
    </row>
    <row r="813" spans="1:16">
      <c r="A813" s="12"/>
      <c r="B813" s="13"/>
      <c r="C813" s="12"/>
      <c r="D813" s="13"/>
      <c r="E813" s="19"/>
      <c r="F813" s="13"/>
      <c r="G813" s="46"/>
      <c r="H813" s="12"/>
      <c r="I813" s="12"/>
      <c r="J813" s="12"/>
      <c r="K813" s="12"/>
      <c r="L813" s="12"/>
      <c r="M813" s="12"/>
      <c r="N813" s="12"/>
      <c r="O813" s="12"/>
      <c r="P813" s="12"/>
    </row>
    <row r="814" spans="1:16">
      <c r="A814" s="12"/>
      <c r="B814" s="13"/>
      <c r="C814" s="12"/>
      <c r="D814" s="13"/>
      <c r="E814" s="19"/>
      <c r="F814" s="13"/>
      <c r="G814" s="46"/>
      <c r="H814" s="12"/>
      <c r="I814" s="12"/>
      <c r="J814" s="12"/>
      <c r="K814" s="12"/>
      <c r="L814" s="12"/>
      <c r="M814" s="12"/>
      <c r="N814" s="12"/>
      <c r="O814" s="12"/>
      <c r="P814" s="12"/>
    </row>
    <row r="815" spans="1:16">
      <c r="A815" s="12"/>
      <c r="B815" s="13"/>
      <c r="C815" s="12"/>
      <c r="D815" s="13"/>
      <c r="E815" s="19"/>
      <c r="F815" s="13"/>
      <c r="G815" s="46"/>
      <c r="H815" s="12"/>
      <c r="I815" s="12"/>
      <c r="J815" s="12"/>
      <c r="K815" s="12"/>
      <c r="L815" s="12"/>
      <c r="M815" s="12"/>
      <c r="N815" s="12"/>
      <c r="O815" s="12"/>
      <c r="P815" s="12"/>
    </row>
    <row r="816" spans="1:16">
      <c r="A816" s="12"/>
      <c r="B816" s="13"/>
      <c r="C816" s="12"/>
      <c r="D816" s="13"/>
      <c r="E816" s="19"/>
      <c r="F816" s="13"/>
      <c r="G816" s="46"/>
      <c r="H816" s="12"/>
      <c r="I816" s="12"/>
      <c r="J816" s="12"/>
      <c r="K816" s="12"/>
      <c r="L816" s="12"/>
      <c r="M816" s="12"/>
      <c r="N816" s="12"/>
      <c r="O816" s="12"/>
      <c r="P816" s="12"/>
    </row>
    <row r="817" spans="1:16">
      <c r="A817" s="12"/>
      <c r="B817" s="13"/>
      <c r="C817" s="12"/>
      <c r="D817" s="13"/>
      <c r="E817" s="19"/>
      <c r="F817" s="13"/>
      <c r="G817" s="46"/>
      <c r="H817" s="12"/>
      <c r="I817" s="12"/>
      <c r="J817" s="12"/>
      <c r="K817" s="12"/>
      <c r="L817" s="12"/>
      <c r="M817" s="12"/>
      <c r="N817" s="12"/>
      <c r="O817" s="12"/>
      <c r="P817" s="12"/>
    </row>
    <row r="818" spans="1:16">
      <c r="A818" s="12"/>
      <c r="B818" s="13"/>
      <c r="C818" s="12"/>
      <c r="D818" s="13"/>
      <c r="E818" s="19"/>
      <c r="F818" s="13"/>
      <c r="G818" s="46"/>
      <c r="H818" s="12"/>
      <c r="I818" s="12"/>
      <c r="J818" s="12"/>
      <c r="K818" s="12"/>
      <c r="L818" s="12"/>
      <c r="M818" s="12"/>
      <c r="N818" s="12"/>
      <c r="O818" s="12"/>
      <c r="P818" s="12"/>
    </row>
    <row r="819" spans="1:16">
      <c r="A819" s="12"/>
      <c r="B819" s="13"/>
      <c r="C819" s="12"/>
      <c r="D819" s="13"/>
      <c r="E819" s="19"/>
      <c r="F819" s="13"/>
      <c r="G819" s="46"/>
      <c r="H819" s="12"/>
      <c r="I819" s="12"/>
      <c r="J819" s="12"/>
      <c r="K819" s="12"/>
      <c r="L819" s="12"/>
      <c r="M819" s="12"/>
      <c r="N819" s="12"/>
      <c r="O819" s="12"/>
      <c r="P819" s="12"/>
    </row>
    <row r="820" spans="1:16">
      <c r="A820" s="12"/>
      <c r="B820" s="13"/>
      <c r="C820" s="12"/>
      <c r="D820" s="13"/>
      <c r="E820" s="19"/>
      <c r="F820" s="13"/>
      <c r="G820" s="46"/>
      <c r="H820" s="12"/>
      <c r="I820" s="12"/>
      <c r="J820" s="12"/>
      <c r="K820" s="12"/>
      <c r="L820" s="12"/>
      <c r="M820" s="12"/>
      <c r="N820" s="12"/>
      <c r="O820" s="12"/>
      <c r="P820" s="12"/>
    </row>
    <row r="821" spans="1:16">
      <c r="A821" s="12"/>
      <c r="B821" s="13"/>
      <c r="C821" s="12"/>
      <c r="D821" s="13"/>
      <c r="E821" s="19"/>
      <c r="F821" s="13"/>
      <c r="G821" s="46"/>
      <c r="H821" s="12"/>
      <c r="I821" s="12"/>
      <c r="J821" s="12"/>
      <c r="K821" s="12"/>
      <c r="L821" s="12"/>
      <c r="M821" s="12"/>
      <c r="N821" s="12"/>
      <c r="O821" s="12"/>
      <c r="P821" s="12"/>
    </row>
    <row r="822" spans="1:16">
      <c r="A822" s="12"/>
      <c r="B822" s="13"/>
      <c r="C822" s="12"/>
      <c r="D822" s="13"/>
      <c r="E822" s="19"/>
      <c r="F822" s="13"/>
      <c r="G822" s="46"/>
      <c r="H822" s="12"/>
      <c r="I822" s="12"/>
      <c r="J822" s="12"/>
      <c r="K822" s="12"/>
      <c r="L822" s="12"/>
      <c r="M822" s="12"/>
      <c r="N822" s="12"/>
      <c r="O822" s="12"/>
      <c r="P822" s="12"/>
    </row>
    <row r="823" spans="1:16">
      <c r="A823" s="12"/>
      <c r="B823" s="13"/>
      <c r="C823" s="12"/>
      <c r="D823" s="13"/>
      <c r="E823" s="19"/>
      <c r="F823" s="13"/>
      <c r="G823" s="46"/>
      <c r="H823" s="12"/>
      <c r="I823" s="12"/>
      <c r="J823" s="12"/>
      <c r="K823" s="12"/>
      <c r="L823" s="12"/>
      <c r="M823" s="12"/>
      <c r="N823" s="12"/>
      <c r="O823" s="12"/>
      <c r="P823" s="12"/>
    </row>
    <row r="824" spans="1:16">
      <c r="A824" s="12"/>
      <c r="B824" s="13"/>
      <c r="C824" s="12"/>
      <c r="D824" s="13"/>
      <c r="E824" s="19"/>
      <c r="F824" s="13"/>
      <c r="G824" s="46"/>
      <c r="H824" s="12"/>
      <c r="I824" s="12"/>
      <c r="J824" s="12"/>
      <c r="K824" s="12"/>
      <c r="L824" s="12"/>
      <c r="M824" s="12"/>
      <c r="N824" s="12"/>
      <c r="O824" s="12"/>
      <c r="P824" s="12"/>
    </row>
    <row r="825" spans="1:16">
      <c r="A825" s="12"/>
      <c r="B825" s="13"/>
      <c r="C825" s="12"/>
      <c r="D825" s="13"/>
      <c r="E825" s="19"/>
      <c r="F825" s="13"/>
      <c r="G825" s="46"/>
      <c r="H825" s="12"/>
      <c r="I825" s="12"/>
      <c r="J825" s="12"/>
      <c r="K825" s="12"/>
      <c r="L825" s="12"/>
      <c r="M825" s="12"/>
      <c r="N825" s="12"/>
      <c r="O825" s="12"/>
      <c r="P825" s="12"/>
    </row>
    <row r="826" spans="1:16">
      <c r="A826" s="12"/>
      <c r="B826" s="13"/>
      <c r="C826" s="12"/>
      <c r="D826" s="13"/>
      <c r="E826" s="19"/>
      <c r="F826" s="13"/>
      <c r="G826" s="46"/>
      <c r="H826" s="12"/>
      <c r="I826" s="12"/>
      <c r="J826" s="12"/>
      <c r="K826" s="12"/>
      <c r="L826" s="12"/>
      <c r="M826" s="12"/>
      <c r="N826" s="12"/>
      <c r="O826" s="12"/>
      <c r="P826" s="12"/>
    </row>
    <row r="827" spans="1:16">
      <c r="A827" s="12"/>
      <c r="B827" s="13"/>
      <c r="C827" s="12"/>
      <c r="D827" s="13"/>
      <c r="E827" s="19"/>
      <c r="F827" s="13"/>
      <c r="G827" s="46"/>
      <c r="H827" s="12"/>
      <c r="I827" s="12"/>
      <c r="J827" s="12"/>
      <c r="K827" s="12"/>
      <c r="L827" s="12"/>
      <c r="M827" s="12"/>
      <c r="N827" s="12"/>
      <c r="O827" s="12"/>
      <c r="P827" s="12"/>
    </row>
    <row r="828" spans="1:16">
      <c r="A828" s="12"/>
      <c r="B828" s="13"/>
      <c r="C828" s="12"/>
      <c r="D828" s="13"/>
      <c r="E828" s="19"/>
      <c r="F828" s="13"/>
      <c r="G828" s="46"/>
      <c r="H828" s="12"/>
      <c r="I828" s="12"/>
      <c r="J828" s="12"/>
      <c r="K828" s="12"/>
      <c r="L828" s="12"/>
      <c r="M828" s="12"/>
      <c r="N828" s="12"/>
      <c r="O828" s="12"/>
      <c r="P828" s="12"/>
    </row>
    <row r="829" spans="1:16">
      <c r="A829" s="12"/>
      <c r="B829" s="13"/>
      <c r="C829" s="12"/>
      <c r="D829" s="13"/>
      <c r="E829" s="19"/>
      <c r="F829" s="13"/>
      <c r="G829" s="46"/>
      <c r="H829" s="12"/>
      <c r="I829" s="12"/>
      <c r="J829" s="12"/>
      <c r="K829" s="12"/>
      <c r="L829" s="12"/>
      <c r="M829" s="12"/>
      <c r="N829" s="12"/>
      <c r="O829" s="12"/>
      <c r="P829" s="12"/>
    </row>
    <row r="830" spans="1:16">
      <c r="A830" s="12"/>
      <c r="B830" s="13"/>
      <c r="C830" s="12"/>
      <c r="D830" s="13"/>
      <c r="E830" s="19"/>
      <c r="F830" s="13"/>
      <c r="G830" s="46"/>
      <c r="H830" s="12"/>
      <c r="I830" s="12"/>
      <c r="J830" s="12"/>
      <c r="K830" s="12"/>
      <c r="L830" s="12"/>
      <c r="M830" s="12"/>
      <c r="N830" s="12"/>
      <c r="O830" s="12"/>
      <c r="P830" s="12"/>
    </row>
    <row r="831" spans="1:16">
      <c r="A831" s="12"/>
      <c r="B831" s="13"/>
      <c r="C831" s="12"/>
      <c r="D831" s="13"/>
      <c r="E831" s="19"/>
      <c r="F831" s="13"/>
      <c r="G831" s="46"/>
      <c r="H831" s="12"/>
      <c r="I831" s="12"/>
      <c r="J831" s="12"/>
      <c r="K831" s="12"/>
      <c r="L831" s="12"/>
      <c r="M831" s="12"/>
      <c r="N831" s="12"/>
      <c r="O831" s="12"/>
      <c r="P831" s="12"/>
    </row>
    <row r="832" spans="1:16">
      <c r="A832" s="12"/>
      <c r="B832" s="13"/>
      <c r="C832" s="12"/>
      <c r="D832" s="13"/>
      <c r="E832" s="19"/>
      <c r="F832" s="13"/>
      <c r="G832" s="46"/>
      <c r="H832" s="12"/>
      <c r="I832" s="12"/>
      <c r="J832" s="12"/>
      <c r="K832" s="12"/>
      <c r="L832" s="12"/>
      <c r="M832" s="12"/>
      <c r="N832" s="12"/>
      <c r="O832" s="12"/>
      <c r="P832" s="12"/>
    </row>
    <row r="833" spans="1:16">
      <c r="A833" s="12"/>
      <c r="B833" s="13"/>
      <c r="C833" s="12"/>
      <c r="D833" s="13"/>
      <c r="E833" s="19"/>
      <c r="F833" s="13"/>
      <c r="G833" s="46"/>
      <c r="H833" s="12"/>
      <c r="I833" s="12"/>
      <c r="J833" s="12"/>
      <c r="K833" s="12"/>
      <c r="L833" s="12"/>
      <c r="M833" s="12"/>
      <c r="N833" s="12"/>
      <c r="O833" s="12"/>
      <c r="P833" s="12"/>
    </row>
    <row r="834" spans="1:16">
      <c r="A834" s="12"/>
      <c r="B834" s="13"/>
      <c r="C834" s="12"/>
      <c r="D834" s="13"/>
      <c r="E834" s="19"/>
      <c r="F834" s="13"/>
      <c r="G834" s="46"/>
      <c r="H834" s="12"/>
      <c r="I834" s="12"/>
      <c r="J834" s="12"/>
      <c r="K834" s="12"/>
      <c r="L834" s="12"/>
      <c r="M834" s="12"/>
      <c r="N834" s="12"/>
      <c r="O834" s="12"/>
      <c r="P834" s="12"/>
    </row>
    <row r="835" spans="1:16">
      <c r="A835" s="12"/>
      <c r="B835" s="13"/>
      <c r="C835" s="12"/>
      <c r="D835" s="13"/>
      <c r="E835" s="19"/>
      <c r="F835" s="13"/>
      <c r="G835" s="46"/>
      <c r="H835" s="12"/>
      <c r="I835" s="12"/>
      <c r="J835" s="12"/>
      <c r="K835" s="12"/>
      <c r="L835" s="12"/>
      <c r="M835" s="12"/>
      <c r="N835" s="12"/>
      <c r="O835" s="12"/>
      <c r="P835" s="12"/>
    </row>
    <row r="836" spans="1:16">
      <c r="A836" s="12"/>
      <c r="B836" s="13"/>
      <c r="C836" s="12"/>
      <c r="D836" s="13"/>
      <c r="E836" s="19"/>
      <c r="F836" s="13"/>
      <c r="G836" s="46"/>
      <c r="H836" s="12"/>
      <c r="I836" s="12"/>
      <c r="J836" s="12"/>
      <c r="K836" s="12"/>
      <c r="L836" s="12"/>
      <c r="M836" s="12"/>
      <c r="N836" s="12"/>
      <c r="O836" s="12"/>
      <c r="P836" s="12"/>
    </row>
    <row r="837" spans="1:16">
      <c r="A837" s="12"/>
      <c r="B837" s="13"/>
      <c r="C837" s="12"/>
      <c r="D837" s="13"/>
      <c r="E837" s="19"/>
      <c r="F837" s="13"/>
      <c r="G837" s="46"/>
      <c r="H837" s="12"/>
      <c r="I837" s="12"/>
      <c r="J837" s="12"/>
      <c r="K837" s="12"/>
      <c r="L837" s="12"/>
      <c r="M837" s="12"/>
      <c r="N837" s="12"/>
      <c r="O837" s="12"/>
      <c r="P837" s="12"/>
    </row>
    <row r="838" spans="1:16">
      <c r="A838" s="12"/>
      <c r="B838" s="13"/>
      <c r="C838" s="12"/>
      <c r="D838" s="13"/>
      <c r="E838" s="19"/>
      <c r="F838" s="13"/>
      <c r="G838" s="46"/>
      <c r="H838" s="12"/>
      <c r="I838" s="12"/>
      <c r="J838" s="12"/>
      <c r="K838" s="12"/>
      <c r="L838" s="12"/>
      <c r="M838" s="12"/>
      <c r="N838" s="12"/>
      <c r="O838" s="12"/>
      <c r="P838" s="12"/>
    </row>
    <row r="839" spans="1:16">
      <c r="A839" s="12"/>
      <c r="B839" s="13"/>
      <c r="C839" s="12"/>
      <c r="D839" s="13"/>
      <c r="E839" s="19"/>
      <c r="F839" s="13"/>
      <c r="G839" s="46"/>
      <c r="H839" s="12"/>
      <c r="I839" s="12"/>
      <c r="J839" s="12"/>
      <c r="K839" s="12"/>
      <c r="L839" s="12"/>
      <c r="M839" s="12"/>
      <c r="N839" s="12"/>
      <c r="O839" s="12"/>
      <c r="P839" s="12"/>
    </row>
    <row r="840" spans="1:16">
      <c r="A840" s="12"/>
      <c r="B840" s="13"/>
      <c r="C840" s="12"/>
      <c r="D840" s="13"/>
      <c r="E840" s="19"/>
      <c r="F840" s="13"/>
      <c r="G840" s="46"/>
      <c r="H840" s="12"/>
      <c r="I840" s="12"/>
      <c r="J840" s="12"/>
      <c r="K840" s="12"/>
      <c r="L840" s="12"/>
      <c r="M840" s="12"/>
      <c r="N840" s="12"/>
      <c r="O840" s="12"/>
      <c r="P840" s="12"/>
    </row>
    <row r="841" spans="1:16">
      <c r="A841" s="12"/>
      <c r="B841" s="13"/>
      <c r="C841" s="12"/>
      <c r="D841" s="13"/>
      <c r="E841" s="19"/>
      <c r="F841" s="13"/>
      <c r="G841" s="46"/>
      <c r="H841" s="12"/>
      <c r="I841" s="12"/>
      <c r="J841" s="12"/>
      <c r="K841" s="12"/>
      <c r="L841" s="12"/>
      <c r="M841" s="12"/>
      <c r="N841" s="12"/>
      <c r="O841" s="12"/>
      <c r="P841" s="12"/>
    </row>
    <row r="842" spans="1:16">
      <c r="A842" s="12"/>
      <c r="B842" s="13"/>
      <c r="C842" s="12"/>
      <c r="D842" s="13"/>
      <c r="E842" s="19"/>
      <c r="F842" s="13"/>
      <c r="G842" s="46"/>
      <c r="H842" s="12"/>
      <c r="I842" s="12"/>
      <c r="J842" s="12"/>
      <c r="K842" s="12"/>
      <c r="L842" s="12"/>
      <c r="M842" s="12"/>
      <c r="N842" s="12"/>
      <c r="O842" s="12"/>
      <c r="P842" s="12"/>
    </row>
    <row r="843" spans="1:16">
      <c r="A843" s="12"/>
      <c r="B843" s="13"/>
      <c r="C843" s="12"/>
      <c r="D843" s="13"/>
      <c r="E843" s="19"/>
      <c r="F843" s="13"/>
      <c r="G843" s="46"/>
      <c r="H843" s="12"/>
      <c r="I843" s="12"/>
      <c r="J843" s="12"/>
      <c r="K843" s="12"/>
      <c r="L843" s="12"/>
      <c r="M843" s="12"/>
      <c r="N843" s="12"/>
      <c r="O843" s="12"/>
      <c r="P843" s="12"/>
    </row>
    <row r="844" spans="1:16">
      <c r="A844" s="12"/>
      <c r="B844" s="13"/>
      <c r="C844" s="12"/>
      <c r="D844" s="13"/>
      <c r="E844" s="19"/>
      <c r="F844" s="13"/>
      <c r="G844" s="46"/>
      <c r="H844" s="12"/>
      <c r="I844" s="12"/>
      <c r="J844" s="12"/>
      <c r="K844" s="12"/>
      <c r="L844" s="12"/>
      <c r="M844" s="12"/>
      <c r="N844" s="12"/>
      <c r="O844" s="12"/>
      <c r="P844" s="12"/>
    </row>
    <row r="845" spans="1:16">
      <c r="A845" s="12"/>
      <c r="B845" s="13"/>
      <c r="C845" s="12"/>
      <c r="D845" s="13"/>
      <c r="E845" s="19"/>
      <c r="F845" s="13"/>
      <c r="G845" s="46"/>
      <c r="H845" s="12"/>
      <c r="I845" s="12"/>
      <c r="J845" s="12"/>
      <c r="K845" s="12"/>
      <c r="L845" s="12"/>
      <c r="M845" s="12"/>
      <c r="N845" s="12"/>
      <c r="O845" s="12"/>
      <c r="P845" s="12"/>
    </row>
    <row r="846" spans="1:16">
      <c r="A846" s="12"/>
      <c r="B846" s="13"/>
      <c r="C846" s="12"/>
      <c r="D846" s="13"/>
      <c r="E846" s="19"/>
      <c r="F846" s="13"/>
      <c r="G846" s="46"/>
      <c r="H846" s="12"/>
      <c r="I846" s="12"/>
      <c r="J846" s="12"/>
      <c r="K846" s="12"/>
      <c r="L846" s="12"/>
      <c r="M846" s="12"/>
      <c r="N846" s="12"/>
      <c r="O846" s="12"/>
      <c r="P846" s="12"/>
    </row>
    <row r="847" spans="1:16">
      <c r="A847" s="12"/>
      <c r="B847" s="13"/>
      <c r="C847" s="12"/>
      <c r="D847" s="13"/>
      <c r="E847" s="19"/>
      <c r="F847" s="13"/>
      <c r="G847" s="46"/>
      <c r="H847" s="12"/>
      <c r="I847" s="12"/>
      <c r="J847" s="12"/>
      <c r="K847" s="12"/>
      <c r="L847" s="12"/>
      <c r="M847" s="12"/>
      <c r="N847" s="12"/>
      <c r="O847" s="12"/>
      <c r="P847" s="12"/>
    </row>
    <row r="848" spans="1:16">
      <c r="A848" s="12"/>
      <c r="B848" s="13"/>
      <c r="C848" s="12"/>
      <c r="D848" s="13"/>
      <c r="E848" s="19"/>
      <c r="F848" s="13"/>
      <c r="G848" s="46"/>
      <c r="H848" s="12"/>
      <c r="I848" s="12"/>
      <c r="J848" s="12"/>
      <c r="K848" s="12"/>
      <c r="L848" s="12"/>
      <c r="M848" s="12"/>
      <c r="N848" s="12"/>
      <c r="O848" s="12"/>
      <c r="P848" s="12"/>
    </row>
    <row r="849" spans="1:16">
      <c r="A849" s="12"/>
      <c r="B849" s="13"/>
      <c r="C849" s="12"/>
      <c r="D849" s="13"/>
      <c r="E849" s="19"/>
      <c r="F849" s="13"/>
      <c r="G849" s="46"/>
      <c r="H849" s="12"/>
      <c r="I849" s="12"/>
      <c r="J849" s="12"/>
      <c r="K849" s="12"/>
      <c r="L849" s="12"/>
      <c r="M849" s="12"/>
      <c r="N849" s="12"/>
      <c r="O849" s="12"/>
      <c r="P849" s="12"/>
    </row>
    <row r="850" spans="1:16">
      <c r="A850" s="12"/>
      <c r="B850" s="13"/>
      <c r="C850" s="12"/>
      <c r="D850" s="13"/>
      <c r="E850" s="19"/>
      <c r="F850" s="13"/>
      <c r="G850" s="46"/>
      <c r="H850" s="12"/>
      <c r="I850" s="12"/>
      <c r="J850" s="12"/>
      <c r="K850" s="12"/>
      <c r="L850" s="12"/>
      <c r="M850" s="12"/>
      <c r="N850" s="12"/>
      <c r="O850" s="12"/>
      <c r="P850" s="12"/>
    </row>
    <row r="851" spans="1:16">
      <c r="A851" s="12"/>
      <c r="B851" s="13"/>
      <c r="C851" s="12"/>
      <c r="D851" s="13"/>
      <c r="E851" s="19"/>
      <c r="F851" s="13"/>
      <c r="G851" s="46"/>
      <c r="H851" s="12"/>
      <c r="I851" s="12"/>
      <c r="J851" s="12"/>
      <c r="K851" s="12"/>
      <c r="L851" s="12"/>
      <c r="M851" s="12"/>
      <c r="N851" s="12"/>
      <c r="O851" s="12"/>
      <c r="P851" s="12"/>
    </row>
    <row r="852" spans="1:16">
      <c r="A852" s="12"/>
      <c r="B852" s="13"/>
      <c r="C852" s="12"/>
      <c r="D852" s="13"/>
      <c r="E852" s="19"/>
      <c r="F852" s="13"/>
      <c r="G852" s="46"/>
      <c r="H852" s="12"/>
      <c r="I852" s="12"/>
      <c r="J852" s="12"/>
      <c r="K852" s="12"/>
      <c r="L852" s="12"/>
      <c r="M852" s="12"/>
      <c r="N852" s="12"/>
      <c r="O852" s="12"/>
      <c r="P852" s="12"/>
    </row>
    <row r="853" spans="1:16">
      <c r="A853" s="12"/>
      <c r="B853" s="13"/>
      <c r="C853" s="12"/>
      <c r="D853" s="13"/>
      <c r="E853" s="19"/>
      <c r="F853" s="13"/>
      <c r="G853" s="46"/>
      <c r="H853" s="12"/>
      <c r="I853" s="12"/>
      <c r="J853" s="12"/>
      <c r="K853" s="12"/>
      <c r="L853" s="12"/>
      <c r="M853" s="12"/>
      <c r="N853" s="12"/>
      <c r="O853" s="12"/>
      <c r="P853" s="12"/>
    </row>
    <row r="854" spans="1:16">
      <c r="A854" s="12"/>
      <c r="B854" s="13"/>
      <c r="C854" s="12"/>
      <c r="D854" s="13"/>
      <c r="E854" s="19"/>
      <c r="F854" s="13"/>
      <c r="G854" s="46"/>
      <c r="H854" s="12"/>
      <c r="I854" s="12"/>
      <c r="J854" s="12"/>
      <c r="K854" s="12"/>
      <c r="L854" s="12"/>
      <c r="M854" s="12"/>
      <c r="N854" s="12"/>
      <c r="O854" s="12"/>
      <c r="P854" s="12"/>
    </row>
    <row r="855" spans="1:16">
      <c r="A855" s="12"/>
      <c r="B855" s="13"/>
      <c r="C855" s="12"/>
      <c r="D855" s="13"/>
      <c r="E855" s="19"/>
      <c r="F855" s="13"/>
      <c r="G855" s="46"/>
      <c r="H855" s="12"/>
      <c r="I855" s="12"/>
      <c r="J855" s="12"/>
      <c r="K855" s="12"/>
      <c r="L855" s="12"/>
      <c r="M855" s="12"/>
      <c r="N855" s="12"/>
      <c r="O855" s="12"/>
      <c r="P855" s="12"/>
    </row>
    <row r="856" spans="1:16">
      <c r="A856" s="12"/>
      <c r="B856" s="13"/>
      <c r="C856" s="12"/>
      <c r="D856" s="13"/>
      <c r="E856" s="19"/>
      <c r="F856" s="13"/>
      <c r="G856" s="46"/>
      <c r="H856" s="12"/>
      <c r="I856" s="12"/>
      <c r="J856" s="12"/>
      <c r="K856" s="12"/>
      <c r="L856" s="12"/>
      <c r="M856" s="12"/>
      <c r="N856" s="12"/>
      <c r="O856" s="12"/>
      <c r="P856" s="12"/>
    </row>
    <row r="857" spans="1:16">
      <c r="A857" s="12"/>
      <c r="B857" s="13"/>
      <c r="C857" s="12"/>
      <c r="D857" s="13"/>
      <c r="E857" s="19"/>
      <c r="F857" s="13"/>
      <c r="G857" s="46"/>
      <c r="H857" s="12"/>
      <c r="I857" s="12"/>
      <c r="J857" s="12"/>
      <c r="K857" s="12"/>
      <c r="L857" s="12"/>
      <c r="M857" s="12"/>
      <c r="N857" s="12"/>
      <c r="O857" s="12"/>
      <c r="P857" s="12"/>
    </row>
    <row r="858" spans="1:16">
      <c r="A858" s="12"/>
      <c r="B858" s="13"/>
      <c r="C858" s="12"/>
      <c r="D858" s="13"/>
      <c r="E858" s="19"/>
      <c r="F858" s="13"/>
      <c r="G858" s="46"/>
      <c r="H858" s="12"/>
      <c r="I858" s="12"/>
      <c r="J858" s="12"/>
      <c r="K858" s="12"/>
      <c r="L858" s="12"/>
      <c r="M858" s="12"/>
      <c r="N858" s="12"/>
      <c r="O858" s="12"/>
      <c r="P858" s="12"/>
    </row>
    <row r="859" spans="1:16">
      <c r="A859" s="12"/>
      <c r="B859" s="13"/>
      <c r="C859" s="12"/>
      <c r="D859" s="13"/>
      <c r="E859" s="19"/>
      <c r="F859" s="13"/>
      <c r="G859" s="46"/>
      <c r="H859" s="12"/>
      <c r="I859" s="12"/>
      <c r="J859" s="12"/>
      <c r="K859" s="12"/>
      <c r="L859" s="12"/>
      <c r="M859" s="12"/>
      <c r="N859" s="12"/>
      <c r="O859" s="12"/>
      <c r="P859" s="12"/>
    </row>
    <row r="860" spans="1:16">
      <c r="A860" s="12"/>
      <c r="B860" s="13"/>
      <c r="C860" s="12"/>
      <c r="D860" s="13"/>
      <c r="E860" s="19"/>
      <c r="F860" s="13"/>
      <c r="G860" s="46"/>
      <c r="H860" s="12"/>
      <c r="I860" s="12"/>
      <c r="J860" s="12"/>
      <c r="K860" s="12"/>
      <c r="L860" s="12"/>
      <c r="M860" s="12"/>
      <c r="N860" s="12"/>
      <c r="O860" s="12"/>
      <c r="P860" s="12"/>
    </row>
    <row r="861" spans="1:16">
      <c r="A861" s="12"/>
      <c r="B861" s="13"/>
      <c r="C861" s="12"/>
      <c r="D861" s="13"/>
      <c r="E861" s="19"/>
      <c r="F861" s="13"/>
      <c r="G861" s="46"/>
      <c r="H861" s="12"/>
      <c r="I861" s="12"/>
      <c r="J861" s="12"/>
      <c r="K861" s="12"/>
      <c r="L861" s="12"/>
      <c r="M861" s="12"/>
      <c r="N861" s="12"/>
      <c r="O861" s="12"/>
      <c r="P861" s="12"/>
    </row>
    <row r="862" spans="1:16">
      <c r="A862" s="12"/>
      <c r="B862" s="13"/>
      <c r="C862" s="12"/>
      <c r="D862" s="13"/>
      <c r="E862" s="19"/>
      <c r="F862" s="13"/>
      <c r="G862" s="46"/>
      <c r="H862" s="12"/>
      <c r="I862" s="12"/>
      <c r="J862" s="12"/>
      <c r="K862" s="12"/>
      <c r="L862" s="12"/>
      <c r="M862" s="12"/>
      <c r="N862" s="12"/>
      <c r="O862" s="12"/>
      <c r="P862" s="12"/>
    </row>
    <row r="863" spans="1:16">
      <c r="A863" s="12"/>
      <c r="B863" s="13"/>
      <c r="C863" s="12"/>
      <c r="D863" s="13"/>
      <c r="E863" s="19"/>
      <c r="F863" s="13"/>
      <c r="G863" s="46"/>
      <c r="H863" s="12"/>
      <c r="I863" s="12"/>
      <c r="J863" s="12"/>
      <c r="K863" s="12"/>
      <c r="L863" s="12"/>
      <c r="M863" s="12"/>
      <c r="N863" s="12"/>
      <c r="O863" s="12"/>
      <c r="P863" s="12"/>
    </row>
    <row r="864" spans="1:16">
      <c r="A864" s="12"/>
      <c r="B864" s="13"/>
      <c r="C864" s="12"/>
      <c r="D864" s="13"/>
      <c r="E864" s="19"/>
      <c r="F864" s="13"/>
      <c r="G864" s="46"/>
      <c r="H864" s="12"/>
      <c r="I864" s="12"/>
      <c r="J864" s="12"/>
      <c r="K864" s="12"/>
      <c r="L864" s="12"/>
      <c r="M864" s="12"/>
      <c r="N864" s="12"/>
      <c r="O864" s="12"/>
      <c r="P864" s="12"/>
    </row>
    <row r="865" spans="1:16">
      <c r="A865" s="12"/>
      <c r="B865" s="13"/>
      <c r="C865" s="12"/>
      <c r="D865" s="13"/>
      <c r="E865" s="19"/>
      <c r="F865" s="13"/>
      <c r="G865" s="46"/>
      <c r="H865" s="12"/>
      <c r="I865" s="12"/>
      <c r="J865" s="12"/>
      <c r="K865" s="12"/>
      <c r="L865" s="12"/>
      <c r="M865" s="12"/>
      <c r="N865" s="12"/>
      <c r="O865" s="12"/>
      <c r="P865" s="12"/>
    </row>
    <row r="866" spans="1:16">
      <c r="A866" s="12"/>
      <c r="B866" s="13"/>
      <c r="C866" s="12"/>
      <c r="D866" s="13"/>
      <c r="E866" s="19"/>
      <c r="F866" s="13"/>
      <c r="G866" s="46"/>
      <c r="H866" s="12"/>
      <c r="I866" s="12"/>
      <c r="J866" s="12"/>
      <c r="K866" s="12"/>
      <c r="L866" s="12"/>
      <c r="M866" s="12"/>
      <c r="N866" s="12"/>
      <c r="O866" s="12"/>
      <c r="P866" s="12"/>
    </row>
    <row r="867" spans="1:16">
      <c r="A867" s="12"/>
      <c r="B867" s="13"/>
      <c r="C867" s="12"/>
      <c r="D867" s="13"/>
      <c r="E867" s="19"/>
      <c r="F867" s="13"/>
      <c r="G867" s="46"/>
      <c r="H867" s="12"/>
      <c r="I867" s="12"/>
      <c r="J867" s="12"/>
      <c r="K867" s="12"/>
      <c r="L867" s="12"/>
      <c r="M867" s="12"/>
      <c r="N867" s="12"/>
      <c r="O867" s="12"/>
      <c r="P867" s="12"/>
    </row>
    <row r="868" spans="1:16">
      <c r="A868" s="12"/>
      <c r="B868" s="13"/>
      <c r="C868" s="12"/>
      <c r="D868" s="13"/>
      <c r="E868" s="19"/>
      <c r="F868" s="13"/>
      <c r="G868" s="46"/>
      <c r="H868" s="12"/>
      <c r="I868" s="12"/>
      <c r="J868" s="12"/>
      <c r="K868" s="12"/>
      <c r="L868" s="12"/>
      <c r="M868" s="12"/>
      <c r="N868" s="12"/>
      <c r="O868" s="12"/>
      <c r="P868" s="12"/>
    </row>
    <row r="869" spans="1:16">
      <c r="A869" s="12"/>
      <c r="B869" s="13"/>
      <c r="C869" s="12"/>
      <c r="D869" s="13"/>
      <c r="E869" s="19"/>
      <c r="F869" s="13"/>
      <c r="G869" s="46"/>
      <c r="H869" s="12"/>
      <c r="I869" s="12"/>
      <c r="J869" s="12"/>
      <c r="K869" s="12"/>
      <c r="L869" s="12"/>
      <c r="M869" s="12"/>
      <c r="N869" s="12"/>
      <c r="O869" s="12"/>
      <c r="P869" s="12"/>
    </row>
    <row r="870" spans="1:16">
      <c r="A870" s="12"/>
      <c r="B870" s="13"/>
      <c r="C870" s="12"/>
      <c r="D870" s="13"/>
      <c r="E870" s="19"/>
      <c r="F870" s="13"/>
      <c r="G870" s="46"/>
      <c r="H870" s="12"/>
      <c r="I870" s="12"/>
      <c r="J870" s="12"/>
      <c r="K870" s="12"/>
      <c r="L870" s="12"/>
      <c r="M870" s="12"/>
      <c r="N870" s="12"/>
      <c r="O870" s="12"/>
      <c r="P870" s="12"/>
    </row>
    <row r="871" spans="1:16">
      <c r="A871" s="12"/>
      <c r="B871" s="13"/>
      <c r="C871" s="12"/>
      <c r="D871" s="13"/>
      <c r="E871" s="19"/>
      <c r="F871" s="13"/>
      <c r="G871" s="46"/>
      <c r="H871" s="12"/>
      <c r="I871" s="12"/>
      <c r="J871" s="12"/>
      <c r="K871" s="12"/>
      <c r="L871" s="12"/>
      <c r="M871" s="12"/>
      <c r="N871" s="12"/>
      <c r="O871" s="12"/>
      <c r="P871" s="12"/>
    </row>
    <row r="872" spans="1:16">
      <c r="A872" s="12"/>
      <c r="B872" s="13"/>
      <c r="C872" s="12"/>
      <c r="D872" s="13"/>
      <c r="E872" s="19"/>
      <c r="F872" s="13"/>
      <c r="G872" s="46"/>
      <c r="H872" s="12"/>
      <c r="I872" s="12"/>
      <c r="J872" s="12"/>
      <c r="K872" s="12"/>
      <c r="L872" s="12"/>
      <c r="M872" s="12"/>
      <c r="N872" s="12"/>
      <c r="O872" s="12"/>
      <c r="P872" s="12"/>
    </row>
    <row r="873" spans="1:16">
      <c r="A873" s="12"/>
      <c r="B873" s="13"/>
      <c r="C873" s="12"/>
      <c r="D873" s="13"/>
      <c r="E873" s="19"/>
      <c r="F873" s="13"/>
      <c r="G873" s="46"/>
      <c r="H873" s="12"/>
      <c r="I873" s="12"/>
      <c r="J873" s="12"/>
      <c r="K873" s="12"/>
      <c r="L873" s="12"/>
      <c r="M873" s="12"/>
      <c r="N873" s="12"/>
      <c r="O873" s="12"/>
      <c r="P873" s="12"/>
    </row>
    <row r="874" spans="1:16">
      <c r="A874" s="12"/>
      <c r="B874" s="13"/>
      <c r="C874" s="12"/>
      <c r="D874" s="13"/>
      <c r="E874" s="19"/>
      <c r="F874" s="13"/>
      <c r="G874" s="46"/>
      <c r="H874" s="12"/>
      <c r="I874" s="12"/>
      <c r="J874" s="12"/>
      <c r="K874" s="12"/>
      <c r="L874" s="12"/>
      <c r="M874" s="12"/>
      <c r="N874" s="12"/>
      <c r="O874" s="12"/>
      <c r="P874" s="12"/>
    </row>
    <row r="875" spans="1:16">
      <c r="A875" s="12"/>
      <c r="B875" s="13"/>
      <c r="C875" s="12"/>
      <c r="D875" s="13"/>
      <c r="E875" s="19"/>
      <c r="F875" s="13"/>
      <c r="G875" s="46"/>
      <c r="H875" s="12"/>
      <c r="I875" s="12"/>
      <c r="J875" s="12"/>
      <c r="K875" s="12"/>
      <c r="L875" s="12"/>
      <c r="M875" s="12"/>
      <c r="N875" s="12"/>
      <c r="O875" s="12"/>
      <c r="P875" s="12"/>
    </row>
    <row r="876" spans="1:16">
      <c r="A876" s="12"/>
      <c r="B876" s="13"/>
      <c r="C876" s="12"/>
      <c r="D876" s="13"/>
      <c r="E876" s="19"/>
      <c r="F876" s="13"/>
      <c r="G876" s="46"/>
      <c r="H876" s="12"/>
      <c r="I876" s="12"/>
      <c r="J876" s="12"/>
      <c r="K876" s="12"/>
      <c r="L876" s="12"/>
      <c r="M876" s="12"/>
      <c r="N876" s="12"/>
      <c r="O876" s="12"/>
      <c r="P876" s="12"/>
    </row>
    <row r="877" spans="1:16">
      <c r="A877" s="12"/>
      <c r="B877" s="13"/>
      <c r="C877" s="12"/>
      <c r="D877" s="13"/>
      <c r="E877" s="19"/>
      <c r="F877" s="13"/>
      <c r="G877" s="46"/>
      <c r="H877" s="12"/>
      <c r="I877" s="12"/>
      <c r="J877" s="12"/>
      <c r="K877" s="12"/>
      <c r="L877" s="12"/>
      <c r="M877" s="12"/>
      <c r="N877" s="12"/>
      <c r="O877" s="12"/>
      <c r="P877" s="12"/>
    </row>
    <row r="878" spans="1:16">
      <c r="A878" s="12"/>
      <c r="B878" s="13"/>
      <c r="C878" s="12"/>
      <c r="D878" s="13"/>
      <c r="E878" s="19"/>
      <c r="F878" s="13"/>
      <c r="G878" s="46"/>
      <c r="H878" s="12"/>
      <c r="I878" s="12"/>
      <c r="J878" s="12"/>
      <c r="K878" s="12"/>
      <c r="L878" s="12"/>
      <c r="M878" s="12"/>
      <c r="N878" s="12"/>
      <c r="O878" s="12"/>
      <c r="P878" s="12"/>
    </row>
    <row r="879" spans="1:16">
      <c r="A879" s="12"/>
      <c r="B879" s="13"/>
      <c r="C879" s="12"/>
      <c r="D879" s="13"/>
      <c r="E879" s="19"/>
      <c r="F879" s="13"/>
      <c r="G879" s="46"/>
      <c r="H879" s="12"/>
      <c r="I879" s="12"/>
      <c r="J879" s="12"/>
      <c r="K879" s="12"/>
      <c r="L879" s="12"/>
      <c r="M879" s="12"/>
      <c r="N879" s="12"/>
      <c r="O879" s="12"/>
      <c r="P879" s="12"/>
    </row>
    <row r="880" spans="1:16">
      <c r="A880" s="12"/>
      <c r="B880" s="13"/>
      <c r="C880" s="12"/>
      <c r="D880" s="13"/>
      <c r="E880" s="19"/>
      <c r="F880" s="13"/>
      <c r="G880" s="46"/>
      <c r="H880" s="12"/>
      <c r="I880" s="12"/>
      <c r="J880" s="12"/>
      <c r="K880" s="12"/>
      <c r="L880" s="12"/>
      <c r="M880" s="12"/>
      <c r="N880" s="12"/>
      <c r="O880" s="12"/>
      <c r="P880" s="12"/>
    </row>
    <row r="881" spans="1:16">
      <c r="A881" s="12"/>
      <c r="B881" s="13"/>
      <c r="C881" s="12"/>
      <c r="D881" s="13"/>
      <c r="E881" s="19"/>
      <c r="F881" s="13"/>
      <c r="G881" s="46"/>
      <c r="H881" s="12"/>
      <c r="I881" s="12"/>
      <c r="J881" s="12"/>
      <c r="K881" s="12"/>
      <c r="L881" s="12"/>
      <c r="M881" s="12"/>
      <c r="N881" s="12"/>
      <c r="O881" s="12"/>
      <c r="P881" s="12"/>
    </row>
    <row r="882" spans="1:16">
      <c r="A882" s="12"/>
      <c r="B882" s="13"/>
      <c r="C882" s="12"/>
      <c r="D882" s="13"/>
      <c r="E882" s="19"/>
      <c r="F882" s="13"/>
      <c r="G882" s="46"/>
      <c r="H882" s="12"/>
      <c r="I882" s="12"/>
      <c r="J882" s="12"/>
      <c r="K882" s="12"/>
      <c r="L882" s="12"/>
      <c r="M882" s="12"/>
      <c r="N882" s="12"/>
      <c r="O882" s="12"/>
      <c r="P882" s="12"/>
    </row>
    <row r="883" spans="1:16">
      <c r="A883" s="12"/>
      <c r="B883" s="13"/>
      <c r="C883" s="12"/>
      <c r="D883" s="13"/>
      <c r="E883" s="19"/>
      <c r="F883" s="13"/>
      <c r="G883" s="46"/>
      <c r="H883" s="12"/>
      <c r="I883" s="12"/>
      <c r="J883" s="12"/>
      <c r="K883" s="12"/>
      <c r="L883" s="12"/>
      <c r="M883" s="12"/>
      <c r="N883" s="12"/>
      <c r="O883" s="12"/>
      <c r="P883" s="12"/>
    </row>
    <row r="884" spans="1:16">
      <c r="A884" s="12"/>
      <c r="B884" s="13"/>
      <c r="C884" s="12"/>
      <c r="D884" s="13"/>
      <c r="E884" s="19"/>
      <c r="F884" s="13"/>
      <c r="G884" s="46"/>
      <c r="H884" s="12"/>
      <c r="I884" s="12"/>
      <c r="J884" s="12"/>
      <c r="K884" s="12"/>
      <c r="L884" s="12"/>
      <c r="M884" s="12"/>
      <c r="N884" s="12"/>
      <c r="O884" s="12"/>
      <c r="P884" s="12"/>
    </row>
    <row r="885" spans="1:16">
      <c r="A885" s="12"/>
      <c r="B885" s="13"/>
      <c r="C885" s="12"/>
      <c r="D885" s="13"/>
      <c r="E885" s="19"/>
      <c r="F885" s="13"/>
      <c r="G885" s="46"/>
      <c r="H885" s="12"/>
      <c r="I885" s="12"/>
      <c r="J885" s="12"/>
      <c r="K885" s="12"/>
      <c r="L885" s="12"/>
      <c r="M885" s="12"/>
      <c r="N885" s="12"/>
      <c r="O885" s="12"/>
      <c r="P885" s="12"/>
    </row>
    <row r="886" spans="1:16">
      <c r="A886" s="12"/>
      <c r="B886" s="13"/>
      <c r="C886" s="12"/>
      <c r="D886" s="13"/>
      <c r="E886" s="19"/>
      <c r="F886" s="13"/>
      <c r="G886" s="46"/>
      <c r="H886" s="12"/>
      <c r="I886" s="12"/>
      <c r="J886" s="12"/>
      <c r="K886" s="12"/>
      <c r="L886" s="12"/>
      <c r="M886" s="12"/>
      <c r="N886" s="12"/>
      <c r="O886" s="12"/>
      <c r="P886" s="12"/>
    </row>
    <row r="887" spans="1:16">
      <c r="A887" s="12"/>
      <c r="B887" s="13"/>
      <c r="C887" s="12"/>
      <c r="D887" s="13"/>
      <c r="E887" s="19"/>
      <c r="F887" s="13"/>
      <c r="G887" s="46"/>
      <c r="H887" s="12"/>
      <c r="I887" s="12"/>
      <c r="J887" s="12"/>
      <c r="K887" s="12"/>
      <c r="L887" s="12"/>
      <c r="M887" s="12"/>
      <c r="N887" s="12"/>
      <c r="O887" s="12"/>
      <c r="P887" s="12"/>
    </row>
    <row r="888" spans="1:16">
      <c r="A888" s="12"/>
      <c r="B888" s="13"/>
      <c r="C888" s="12"/>
      <c r="D888" s="13"/>
      <c r="E888" s="19"/>
      <c r="F888" s="13"/>
      <c r="G888" s="46"/>
      <c r="H888" s="12"/>
      <c r="I888" s="12"/>
      <c r="J888" s="12"/>
      <c r="K888" s="12"/>
      <c r="L888" s="12"/>
      <c r="M888" s="12"/>
      <c r="N888" s="12"/>
      <c r="O888" s="12"/>
      <c r="P888" s="12"/>
    </row>
    <row r="889" spans="1:16">
      <c r="A889" s="12"/>
      <c r="B889" s="13"/>
      <c r="C889" s="12"/>
      <c r="D889" s="13"/>
      <c r="E889" s="19"/>
      <c r="F889" s="13"/>
      <c r="G889" s="46"/>
      <c r="H889" s="12"/>
      <c r="I889" s="12"/>
      <c r="J889" s="12"/>
      <c r="K889" s="12"/>
      <c r="L889" s="12"/>
      <c r="M889" s="12"/>
      <c r="N889" s="12"/>
      <c r="O889" s="12"/>
      <c r="P889" s="12"/>
    </row>
    <row r="890" spans="1:16">
      <c r="A890" s="12"/>
      <c r="B890" s="13"/>
      <c r="C890" s="12"/>
      <c r="D890" s="13"/>
      <c r="E890" s="19"/>
      <c r="F890" s="13"/>
      <c r="G890" s="46"/>
      <c r="H890" s="12"/>
      <c r="I890" s="12"/>
      <c r="J890" s="12"/>
      <c r="K890" s="12"/>
      <c r="L890" s="12"/>
      <c r="M890" s="12"/>
      <c r="N890" s="12"/>
      <c r="O890" s="12"/>
      <c r="P890" s="12"/>
    </row>
    <row r="891" spans="1:16">
      <c r="A891" s="12"/>
      <c r="B891" s="13"/>
      <c r="C891" s="12"/>
      <c r="D891" s="13"/>
      <c r="E891" s="19"/>
      <c r="F891" s="13"/>
      <c r="G891" s="46"/>
      <c r="H891" s="12"/>
      <c r="I891" s="12"/>
      <c r="J891" s="12"/>
      <c r="K891" s="12"/>
      <c r="L891" s="12"/>
      <c r="M891" s="12"/>
      <c r="N891" s="12"/>
      <c r="O891" s="12"/>
      <c r="P891" s="12"/>
    </row>
    <row r="892" spans="1:16">
      <c r="A892" s="12"/>
      <c r="B892" s="13"/>
      <c r="C892" s="12"/>
      <c r="D892" s="13"/>
      <c r="E892" s="19"/>
      <c r="F892" s="13"/>
      <c r="G892" s="46"/>
      <c r="H892" s="12"/>
      <c r="I892" s="12"/>
      <c r="J892" s="12"/>
      <c r="K892" s="12"/>
      <c r="L892" s="12"/>
      <c r="M892" s="12"/>
      <c r="N892" s="12"/>
      <c r="O892" s="12"/>
      <c r="P892" s="12"/>
    </row>
    <row r="893" spans="1:16">
      <c r="A893" s="12"/>
      <c r="B893" s="13"/>
      <c r="C893" s="12"/>
      <c r="D893" s="13"/>
      <c r="E893" s="19"/>
      <c r="F893" s="13"/>
      <c r="G893" s="46"/>
      <c r="H893" s="12"/>
      <c r="I893" s="12"/>
      <c r="J893" s="12"/>
      <c r="K893" s="12"/>
      <c r="L893" s="12"/>
      <c r="M893" s="12"/>
      <c r="N893" s="12"/>
      <c r="O893" s="12"/>
      <c r="P893" s="12"/>
    </row>
    <row r="894" spans="1:16">
      <c r="A894" s="12"/>
      <c r="B894" s="13"/>
      <c r="C894" s="12"/>
      <c r="D894" s="13"/>
      <c r="E894" s="19"/>
      <c r="F894" s="13"/>
      <c r="G894" s="46"/>
      <c r="H894" s="12"/>
      <c r="I894" s="12"/>
      <c r="J894" s="12"/>
      <c r="K894" s="12"/>
      <c r="L894" s="12"/>
      <c r="M894" s="12"/>
      <c r="N894" s="12"/>
      <c r="O894" s="12"/>
      <c r="P894" s="12"/>
    </row>
    <row r="895" spans="1:16">
      <c r="A895" s="12"/>
      <c r="B895" s="13"/>
      <c r="C895" s="12"/>
      <c r="D895" s="13"/>
      <c r="E895" s="19"/>
      <c r="F895" s="13"/>
      <c r="G895" s="46"/>
      <c r="H895" s="12"/>
      <c r="I895" s="12"/>
      <c r="J895" s="12"/>
      <c r="K895" s="12"/>
      <c r="L895" s="12"/>
      <c r="M895" s="12"/>
      <c r="N895" s="12"/>
      <c r="O895" s="12"/>
      <c r="P895" s="12"/>
    </row>
    <row r="896" spans="1:16">
      <c r="A896" s="12"/>
      <c r="B896" s="13"/>
      <c r="C896" s="12"/>
      <c r="D896" s="13"/>
      <c r="E896" s="19"/>
      <c r="F896" s="13"/>
      <c r="G896" s="46"/>
      <c r="H896" s="12"/>
      <c r="I896" s="12"/>
      <c r="J896" s="12"/>
      <c r="K896" s="12"/>
      <c r="L896" s="12"/>
      <c r="M896" s="12"/>
      <c r="N896" s="12"/>
      <c r="O896" s="12"/>
      <c r="P896" s="12"/>
    </row>
    <row r="897" spans="1:16">
      <c r="A897" s="12"/>
      <c r="B897" s="13"/>
      <c r="C897" s="12"/>
      <c r="D897" s="13"/>
      <c r="E897" s="19"/>
      <c r="F897" s="13"/>
      <c r="G897" s="46"/>
      <c r="H897" s="12"/>
      <c r="I897" s="12"/>
      <c r="J897" s="12"/>
      <c r="K897" s="12"/>
      <c r="L897" s="12"/>
      <c r="M897" s="12"/>
      <c r="N897" s="12"/>
      <c r="O897" s="12"/>
      <c r="P897" s="12"/>
    </row>
    <row r="898" spans="1:16">
      <c r="A898" s="12"/>
      <c r="B898" s="13"/>
      <c r="C898" s="12"/>
      <c r="D898" s="13"/>
      <c r="E898" s="19"/>
      <c r="F898" s="13"/>
      <c r="G898" s="46"/>
      <c r="H898" s="12"/>
      <c r="I898" s="12"/>
      <c r="J898" s="12"/>
      <c r="K898" s="12"/>
      <c r="L898" s="12"/>
      <c r="M898" s="12"/>
      <c r="N898" s="12"/>
      <c r="O898" s="12"/>
      <c r="P898" s="12"/>
    </row>
    <row r="899" spans="1:16">
      <c r="A899" s="12"/>
      <c r="B899" s="13"/>
      <c r="C899" s="12"/>
      <c r="D899" s="13"/>
      <c r="E899" s="19"/>
      <c r="F899" s="13"/>
      <c r="G899" s="46"/>
      <c r="H899" s="12"/>
      <c r="I899" s="12"/>
      <c r="J899" s="12"/>
      <c r="K899" s="12"/>
      <c r="L899" s="12"/>
      <c r="M899" s="12"/>
      <c r="N899" s="12"/>
      <c r="O899" s="12"/>
      <c r="P899" s="12"/>
    </row>
    <row r="900" spans="1:16">
      <c r="A900" s="12"/>
      <c r="B900" s="13"/>
      <c r="C900" s="12"/>
      <c r="D900" s="13"/>
      <c r="E900" s="19"/>
      <c r="F900" s="13"/>
      <c r="G900" s="46"/>
      <c r="H900" s="12"/>
      <c r="I900" s="12"/>
      <c r="J900" s="12"/>
      <c r="K900" s="12"/>
      <c r="L900" s="12"/>
      <c r="M900" s="12"/>
      <c r="N900" s="12"/>
      <c r="O900" s="12"/>
      <c r="P900" s="12"/>
    </row>
    <row r="901" spans="1:16">
      <c r="A901" s="12"/>
      <c r="B901" s="13"/>
      <c r="C901" s="12"/>
      <c r="D901" s="13"/>
      <c r="E901" s="19"/>
      <c r="F901" s="13"/>
      <c r="G901" s="46"/>
      <c r="H901" s="12"/>
      <c r="I901" s="12"/>
      <c r="J901" s="12"/>
      <c r="K901" s="12"/>
      <c r="L901" s="12"/>
      <c r="M901" s="12"/>
      <c r="N901" s="12"/>
      <c r="O901" s="12"/>
      <c r="P901" s="12"/>
    </row>
    <row r="902" spans="1:16">
      <c r="A902" s="12"/>
      <c r="B902" s="13"/>
      <c r="C902" s="12"/>
      <c r="D902" s="13"/>
      <c r="E902" s="19"/>
      <c r="F902" s="13"/>
      <c r="G902" s="46"/>
      <c r="H902" s="12"/>
      <c r="I902" s="12"/>
      <c r="J902" s="12"/>
      <c r="K902" s="12"/>
      <c r="L902" s="12"/>
      <c r="M902" s="12"/>
      <c r="N902" s="12"/>
      <c r="O902" s="12"/>
      <c r="P902" s="12"/>
    </row>
    <row r="903" spans="1:16">
      <c r="A903" s="12"/>
      <c r="B903" s="13"/>
      <c r="C903" s="12"/>
      <c r="D903" s="13"/>
      <c r="E903" s="19"/>
      <c r="F903" s="13"/>
      <c r="G903" s="46"/>
      <c r="H903" s="12"/>
      <c r="I903" s="12"/>
      <c r="J903" s="12"/>
      <c r="K903" s="12"/>
      <c r="L903" s="12"/>
      <c r="M903" s="12"/>
      <c r="N903" s="12"/>
      <c r="O903" s="12"/>
      <c r="P903" s="12"/>
    </row>
    <row r="904" spans="1:16">
      <c r="A904" s="12"/>
      <c r="B904" s="13"/>
      <c r="C904" s="12"/>
      <c r="D904" s="13"/>
      <c r="E904" s="19"/>
      <c r="F904" s="13"/>
      <c r="G904" s="46"/>
      <c r="H904" s="12"/>
      <c r="I904" s="12"/>
      <c r="J904" s="12"/>
      <c r="K904" s="12"/>
      <c r="L904" s="12"/>
      <c r="M904" s="12"/>
      <c r="N904" s="12"/>
      <c r="O904" s="12"/>
      <c r="P904" s="12"/>
    </row>
    <row r="905" spans="1:16">
      <c r="A905" s="12"/>
      <c r="B905" s="13"/>
      <c r="C905" s="12"/>
      <c r="D905" s="13"/>
      <c r="E905" s="19"/>
      <c r="F905" s="13"/>
      <c r="G905" s="46"/>
      <c r="H905" s="12"/>
      <c r="I905" s="12"/>
      <c r="J905" s="12"/>
      <c r="K905" s="12"/>
      <c r="L905" s="12"/>
      <c r="M905" s="12"/>
      <c r="N905" s="12"/>
      <c r="O905" s="12"/>
      <c r="P905" s="12"/>
    </row>
    <row r="906" spans="1:16">
      <c r="A906" s="12"/>
      <c r="B906" s="13"/>
      <c r="C906" s="12"/>
      <c r="D906" s="13"/>
      <c r="E906" s="19"/>
      <c r="F906" s="13"/>
      <c r="G906" s="46"/>
      <c r="H906" s="12"/>
      <c r="I906" s="12"/>
      <c r="J906" s="12"/>
      <c r="K906" s="12"/>
      <c r="L906" s="12"/>
      <c r="M906" s="12"/>
      <c r="N906" s="12"/>
      <c r="O906" s="12"/>
      <c r="P906" s="12"/>
    </row>
    <row r="907" spans="1:16">
      <c r="A907" s="12"/>
      <c r="B907" s="13"/>
      <c r="C907" s="12"/>
      <c r="D907" s="13"/>
      <c r="E907" s="19"/>
      <c r="F907" s="13"/>
      <c r="G907" s="46"/>
      <c r="H907" s="12"/>
      <c r="I907" s="12"/>
      <c r="J907" s="12"/>
      <c r="K907" s="12"/>
      <c r="L907" s="12"/>
      <c r="M907" s="12"/>
      <c r="N907" s="12"/>
      <c r="O907" s="12"/>
      <c r="P907" s="12"/>
    </row>
    <row r="908" spans="1:16">
      <c r="A908" s="12"/>
      <c r="B908" s="13"/>
      <c r="C908" s="12"/>
      <c r="D908" s="13"/>
      <c r="E908" s="19"/>
      <c r="F908" s="13"/>
      <c r="G908" s="46"/>
      <c r="H908" s="12"/>
      <c r="I908" s="12"/>
      <c r="J908" s="12"/>
      <c r="K908" s="12"/>
      <c r="L908" s="12"/>
      <c r="M908" s="12"/>
      <c r="N908" s="12"/>
      <c r="O908" s="12"/>
      <c r="P908" s="12"/>
    </row>
    <row r="909" spans="1:16">
      <c r="A909" s="12"/>
      <c r="B909" s="13"/>
      <c r="C909" s="12"/>
      <c r="D909" s="13"/>
      <c r="E909" s="19"/>
      <c r="F909" s="13"/>
      <c r="G909" s="46"/>
      <c r="H909" s="12"/>
      <c r="I909" s="12"/>
      <c r="J909" s="12"/>
      <c r="K909" s="12"/>
      <c r="L909" s="12"/>
      <c r="M909" s="12"/>
      <c r="N909" s="12"/>
      <c r="O909" s="12"/>
      <c r="P909" s="12"/>
    </row>
    <row r="910" spans="1:16">
      <c r="A910" s="12"/>
      <c r="B910" s="13"/>
      <c r="C910" s="12"/>
      <c r="D910" s="13"/>
      <c r="E910" s="19"/>
      <c r="F910" s="13"/>
      <c r="G910" s="46"/>
      <c r="H910" s="12"/>
      <c r="I910" s="12"/>
      <c r="J910" s="12"/>
      <c r="K910" s="12"/>
      <c r="L910" s="12"/>
      <c r="M910" s="12"/>
      <c r="N910" s="12"/>
      <c r="O910" s="12"/>
      <c r="P910" s="12"/>
    </row>
    <row r="911" spans="1:16">
      <c r="A911" s="12"/>
      <c r="B911" s="13"/>
      <c r="C911" s="12"/>
      <c r="D911" s="13"/>
      <c r="E911" s="19"/>
      <c r="F911" s="13"/>
      <c r="G911" s="46"/>
      <c r="H911" s="12"/>
      <c r="I911" s="12"/>
      <c r="J911" s="12"/>
      <c r="K911" s="12"/>
      <c r="L911" s="12"/>
      <c r="M911" s="12"/>
      <c r="N911" s="12"/>
      <c r="O911" s="12"/>
      <c r="P911" s="12"/>
    </row>
    <row r="912" spans="1:16">
      <c r="A912" s="12"/>
      <c r="B912" s="13"/>
      <c r="C912" s="12"/>
      <c r="D912" s="13"/>
      <c r="E912" s="19"/>
      <c r="F912" s="13"/>
      <c r="G912" s="46"/>
      <c r="H912" s="12"/>
      <c r="I912" s="12"/>
      <c r="J912" s="12"/>
      <c r="K912" s="12"/>
      <c r="L912" s="12"/>
      <c r="M912" s="12"/>
      <c r="N912" s="12"/>
      <c r="O912" s="12"/>
      <c r="P912" s="12"/>
    </row>
    <row r="913" spans="1:16">
      <c r="A913" s="12"/>
      <c r="B913" s="13"/>
      <c r="C913" s="12"/>
      <c r="D913" s="13"/>
      <c r="E913" s="19"/>
      <c r="F913" s="13"/>
      <c r="G913" s="46"/>
      <c r="H913" s="12"/>
      <c r="I913" s="12"/>
      <c r="J913" s="12"/>
      <c r="K913" s="12"/>
      <c r="L913" s="12"/>
      <c r="M913" s="12"/>
      <c r="N913" s="12"/>
      <c r="O913" s="12"/>
      <c r="P913" s="12"/>
    </row>
    <row r="914" spans="1:16">
      <c r="A914" s="12"/>
      <c r="B914" s="13"/>
      <c r="C914" s="12"/>
      <c r="D914" s="13"/>
      <c r="E914" s="19"/>
      <c r="F914" s="13"/>
      <c r="G914" s="46"/>
      <c r="H914" s="12"/>
      <c r="I914" s="12"/>
      <c r="J914" s="12"/>
      <c r="K914" s="12"/>
      <c r="L914" s="12"/>
      <c r="M914" s="12"/>
      <c r="N914" s="12"/>
      <c r="O914" s="12"/>
      <c r="P914" s="12"/>
    </row>
    <row r="915" spans="1:16">
      <c r="A915" s="12"/>
      <c r="B915" s="13"/>
      <c r="C915" s="12"/>
      <c r="D915" s="13"/>
      <c r="E915" s="19"/>
      <c r="F915" s="13"/>
      <c r="G915" s="46"/>
      <c r="H915" s="12"/>
      <c r="I915" s="12"/>
      <c r="J915" s="12"/>
      <c r="K915" s="12"/>
      <c r="L915" s="12"/>
      <c r="M915" s="12"/>
      <c r="N915" s="12"/>
      <c r="O915" s="12"/>
      <c r="P915" s="12"/>
    </row>
    <row r="916" spans="1:16">
      <c r="A916" s="12"/>
      <c r="B916" s="13"/>
      <c r="C916" s="12"/>
      <c r="D916" s="13"/>
      <c r="E916" s="19"/>
      <c r="F916" s="13"/>
      <c r="G916" s="46"/>
      <c r="H916" s="12"/>
      <c r="I916" s="12"/>
      <c r="J916" s="12"/>
      <c r="K916" s="12"/>
      <c r="L916" s="12"/>
      <c r="M916" s="12"/>
      <c r="N916" s="12"/>
      <c r="O916" s="12"/>
      <c r="P916" s="12"/>
    </row>
    <row r="917" spans="1:16">
      <c r="A917" s="12"/>
      <c r="B917" s="13"/>
      <c r="C917" s="12"/>
      <c r="D917" s="13"/>
      <c r="E917" s="19"/>
      <c r="F917" s="13"/>
      <c r="G917" s="46"/>
      <c r="H917" s="12"/>
      <c r="I917" s="12"/>
      <c r="J917" s="12"/>
      <c r="K917" s="12"/>
      <c r="L917" s="12"/>
      <c r="M917" s="12"/>
      <c r="N917" s="12"/>
      <c r="O917" s="12"/>
      <c r="P917" s="12"/>
    </row>
    <row r="918" spans="1:16">
      <c r="A918" s="12"/>
      <c r="B918" s="13"/>
      <c r="C918" s="12"/>
      <c r="D918" s="13"/>
      <c r="E918" s="19"/>
      <c r="F918" s="13"/>
      <c r="G918" s="46"/>
      <c r="H918" s="12"/>
      <c r="I918" s="12"/>
      <c r="J918" s="12"/>
      <c r="K918" s="12"/>
      <c r="L918" s="12"/>
      <c r="M918" s="12"/>
      <c r="N918" s="12"/>
      <c r="O918" s="12"/>
      <c r="P918" s="12"/>
    </row>
    <row r="919" spans="1:16">
      <c r="A919" s="12"/>
      <c r="B919" s="13"/>
      <c r="C919" s="12"/>
      <c r="D919" s="13"/>
      <c r="E919" s="19"/>
      <c r="F919" s="13"/>
      <c r="G919" s="46"/>
      <c r="H919" s="12"/>
      <c r="I919" s="12"/>
      <c r="J919" s="12"/>
      <c r="K919" s="12"/>
      <c r="L919" s="12"/>
      <c r="M919" s="12"/>
      <c r="N919" s="12"/>
      <c r="O919" s="12"/>
      <c r="P919" s="12"/>
    </row>
    <row r="920" spans="1:16">
      <c r="A920" s="12"/>
      <c r="B920" s="13"/>
      <c r="C920" s="12"/>
      <c r="D920" s="13"/>
      <c r="E920" s="19"/>
      <c r="F920" s="13"/>
      <c r="G920" s="46"/>
      <c r="H920" s="12"/>
      <c r="I920" s="12"/>
      <c r="J920" s="12"/>
      <c r="K920" s="12"/>
      <c r="L920" s="12"/>
      <c r="M920" s="12"/>
      <c r="N920" s="12"/>
      <c r="O920" s="12"/>
      <c r="P920" s="12"/>
    </row>
    <row r="921" spans="1:16">
      <c r="A921" s="12"/>
      <c r="B921" s="13"/>
      <c r="C921" s="12"/>
      <c r="D921" s="13"/>
      <c r="E921" s="19"/>
      <c r="F921" s="13"/>
      <c r="G921" s="46"/>
      <c r="H921" s="12"/>
      <c r="I921" s="12"/>
      <c r="J921" s="12"/>
      <c r="K921" s="12"/>
      <c r="L921" s="12"/>
      <c r="M921" s="12"/>
      <c r="N921" s="12"/>
      <c r="O921" s="12"/>
      <c r="P921" s="12"/>
    </row>
    <row r="922" spans="1:16">
      <c r="A922" s="12"/>
      <c r="B922" s="13"/>
      <c r="C922" s="12"/>
      <c r="D922" s="13"/>
      <c r="E922" s="19"/>
      <c r="F922" s="13"/>
      <c r="G922" s="46"/>
      <c r="H922" s="12"/>
      <c r="I922" s="12"/>
      <c r="J922" s="12"/>
      <c r="K922" s="12"/>
      <c r="L922" s="12"/>
      <c r="M922" s="12"/>
      <c r="N922" s="12"/>
      <c r="O922" s="12"/>
      <c r="P922" s="12"/>
    </row>
    <row r="923" spans="1:16">
      <c r="A923" s="12"/>
      <c r="B923" s="13"/>
      <c r="C923" s="12"/>
      <c r="D923" s="13"/>
      <c r="E923" s="19"/>
      <c r="F923" s="13"/>
      <c r="G923" s="46"/>
      <c r="H923" s="12"/>
      <c r="I923" s="12"/>
      <c r="J923" s="12"/>
      <c r="K923" s="12"/>
      <c r="L923" s="12"/>
      <c r="M923" s="12"/>
      <c r="N923" s="12"/>
      <c r="O923" s="12"/>
      <c r="P923" s="12"/>
    </row>
    <row r="924" spans="1:16">
      <c r="A924" s="12"/>
      <c r="B924" s="13"/>
      <c r="C924" s="12"/>
      <c r="D924" s="13"/>
      <c r="E924" s="19"/>
      <c r="F924" s="13"/>
      <c r="G924" s="46"/>
      <c r="H924" s="12"/>
      <c r="I924" s="12"/>
      <c r="J924" s="12"/>
      <c r="K924" s="12"/>
      <c r="L924" s="12"/>
      <c r="M924" s="12"/>
      <c r="N924" s="12"/>
      <c r="O924" s="12"/>
      <c r="P924" s="12"/>
    </row>
    <row r="925" spans="1:16">
      <c r="A925" s="12"/>
      <c r="B925" s="13"/>
      <c r="C925" s="12"/>
      <c r="D925" s="13"/>
      <c r="E925" s="19"/>
      <c r="F925" s="13"/>
      <c r="G925" s="46"/>
      <c r="H925" s="12"/>
      <c r="I925" s="12"/>
      <c r="J925" s="12"/>
      <c r="K925" s="12"/>
      <c r="L925" s="12"/>
      <c r="M925" s="12"/>
      <c r="N925" s="12"/>
      <c r="O925" s="12"/>
      <c r="P925" s="12"/>
    </row>
    <row r="926" spans="1:16">
      <c r="A926" s="12"/>
      <c r="B926" s="13"/>
      <c r="C926" s="12"/>
      <c r="D926" s="13"/>
      <c r="E926" s="19"/>
      <c r="F926" s="13"/>
      <c r="G926" s="46"/>
      <c r="H926" s="12"/>
      <c r="I926" s="12"/>
      <c r="J926" s="12"/>
      <c r="K926" s="12"/>
      <c r="L926" s="12"/>
      <c r="M926" s="12"/>
      <c r="N926" s="12"/>
      <c r="O926" s="12"/>
      <c r="P926" s="12"/>
    </row>
    <row r="927" spans="1:16">
      <c r="A927" s="12"/>
      <c r="B927" s="13"/>
      <c r="C927" s="12"/>
      <c r="D927" s="13"/>
      <c r="E927" s="19"/>
      <c r="F927" s="13"/>
      <c r="G927" s="46"/>
      <c r="H927" s="12"/>
      <c r="I927" s="12"/>
      <c r="J927" s="12"/>
      <c r="K927" s="12"/>
      <c r="L927" s="12"/>
      <c r="M927" s="12"/>
      <c r="N927" s="12"/>
      <c r="O927" s="12"/>
      <c r="P927" s="12"/>
    </row>
    <row r="928" spans="1:16">
      <c r="A928" s="12"/>
      <c r="B928" s="13"/>
      <c r="C928" s="12"/>
      <c r="D928" s="13"/>
      <c r="E928" s="19"/>
      <c r="F928" s="13"/>
      <c r="G928" s="46"/>
      <c r="H928" s="12"/>
      <c r="I928" s="12"/>
      <c r="J928" s="12"/>
      <c r="K928" s="12"/>
      <c r="L928" s="12"/>
      <c r="M928" s="12"/>
      <c r="N928" s="12"/>
      <c r="O928" s="12"/>
      <c r="P928" s="12"/>
    </row>
    <row r="929" spans="1:16">
      <c r="A929" s="12"/>
      <c r="B929" s="13"/>
      <c r="C929" s="12"/>
      <c r="D929" s="13"/>
      <c r="E929" s="19"/>
      <c r="F929" s="13"/>
      <c r="G929" s="46"/>
      <c r="H929" s="12"/>
      <c r="I929" s="12"/>
      <c r="J929" s="12"/>
      <c r="K929" s="12"/>
      <c r="L929" s="12"/>
      <c r="M929" s="12"/>
      <c r="N929" s="12"/>
      <c r="O929" s="12"/>
      <c r="P929" s="12"/>
    </row>
    <row r="930" spans="1:16">
      <c r="A930" s="12"/>
      <c r="B930" s="13"/>
      <c r="C930" s="12"/>
      <c r="D930" s="13"/>
      <c r="E930" s="19"/>
      <c r="F930" s="13"/>
      <c r="G930" s="46"/>
      <c r="H930" s="12"/>
      <c r="I930" s="12"/>
      <c r="J930" s="12"/>
      <c r="K930" s="12"/>
      <c r="L930" s="12"/>
      <c r="M930" s="12"/>
      <c r="N930" s="12"/>
      <c r="O930" s="12"/>
      <c r="P930" s="12"/>
    </row>
    <row r="931" spans="1:16">
      <c r="A931" s="12"/>
      <c r="B931" s="13"/>
      <c r="C931" s="12"/>
      <c r="D931" s="13"/>
      <c r="E931" s="19"/>
      <c r="F931" s="13"/>
      <c r="G931" s="46"/>
      <c r="H931" s="12"/>
      <c r="I931" s="12"/>
      <c r="J931" s="12"/>
      <c r="K931" s="12"/>
      <c r="L931" s="12"/>
      <c r="M931" s="12"/>
      <c r="N931" s="12"/>
      <c r="O931" s="12"/>
      <c r="P931" s="12"/>
    </row>
    <row r="932" spans="1:16">
      <c r="A932" s="12"/>
      <c r="B932" s="13"/>
      <c r="C932" s="12"/>
      <c r="D932" s="13"/>
      <c r="E932" s="19"/>
      <c r="F932" s="13"/>
      <c r="G932" s="46"/>
      <c r="H932" s="12"/>
      <c r="I932" s="12"/>
      <c r="J932" s="12"/>
      <c r="K932" s="12"/>
      <c r="L932" s="12"/>
      <c r="M932" s="12"/>
      <c r="N932" s="12"/>
      <c r="O932" s="12"/>
      <c r="P932" s="12"/>
    </row>
    <row r="933" spans="1:16">
      <c r="A933" s="12"/>
      <c r="B933" s="13"/>
      <c r="C933" s="12"/>
      <c r="D933" s="13"/>
      <c r="E933" s="19"/>
      <c r="F933" s="13"/>
      <c r="G933" s="46"/>
      <c r="H933" s="12"/>
      <c r="I933" s="12"/>
      <c r="J933" s="12"/>
      <c r="K933" s="12"/>
      <c r="L933" s="12"/>
      <c r="M933" s="12"/>
      <c r="N933" s="12"/>
      <c r="O933" s="12"/>
      <c r="P933" s="12"/>
    </row>
    <row r="934" spans="1:16">
      <c r="A934" s="12"/>
      <c r="B934" s="13"/>
      <c r="C934" s="12"/>
      <c r="D934" s="13"/>
      <c r="E934" s="19"/>
      <c r="F934" s="13"/>
      <c r="G934" s="46"/>
      <c r="H934" s="12"/>
      <c r="I934" s="12"/>
      <c r="J934" s="12"/>
      <c r="K934" s="12"/>
      <c r="L934" s="12"/>
      <c r="M934" s="12"/>
      <c r="N934" s="12"/>
      <c r="O934" s="12"/>
      <c r="P934" s="12"/>
    </row>
    <row r="935" spans="1:16">
      <c r="A935" s="12"/>
      <c r="B935" s="13"/>
      <c r="C935" s="12"/>
      <c r="D935" s="13"/>
      <c r="E935" s="19"/>
      <c r="F935" s="13"/>
      <c r="G935" s="46"/>
      <c r="H935" s="12"/>
      <c r="I935" s="12"/>
      <c r="J935" s="12"/>
      <c r="K935" s="12"/>
      <c r="L935" s="12"/>
      <c r="M935" s="12"/>
      <c r="N935" s="12"/>
      <c r="O935" s="12"/>
      <c r="P935" s="12"/>
    </row>
    <row r="936" spans="1:16">
      <c r="A936" s="12"/>
      <c r="B936" s="13"/>
      <c r="C936" s="12"/>
      <c r="D936" s="13"/>
      <c r="E936" s="19"/>
      <c r="F936" s="13"/>
      <c r="G936" s="46"/>
      <c r="H936" s="12"/>
      <c r="I936" s="12"/>
      <c r="J936" s="12"/>
      <c r="K936" s="12"/>
      <c r="L936" s="12"/>
      <c r="M936" s="12"/>
      <c r="N936" s="12"/>
      <c r="O936" s="12"/>
      <c r="P936" s="12"/>
    </row>
    <row r="937" spans="1:16">
      <c r="A937" s="12"/>
      <c r="B937" s="13"/>
      <c r="C937" s="12"/>
      <c r="D937" s="13"/>
      <c r="E937" s="19"/>
      <c r="F937" s="13"/>
      <c r="G937" s="46"/>
      <c r="H937" s="12"/>
      <c r="I937" s="12"/>
      <c r="J937" s="12"/>
      <c r="K937" s="12"/>
      <c r="L937" s="12"/>
      <c r="M937" s="12"/>
      <c r="N937" s="12"/>
      <c r="O937" s="12"/>
      <c r="P937" s="12"/>
    </row>
    <row r="938" spans="1:16">
      <c r="A938" s="12"/>
      <c r="B938" s="13"/>
      <c r="C938" s="12"/>
      <c r="D938" s="13"/>
      <c r="E938" s="19"/>
      <c r="F938" s="13"/>
      <c r="G938" s="46"/>
      <c r="H938" s="12"/>
      <c r="I938" s="12"/>
      <c r="J938" s="12"/>
      <c r="K938" s="12"/>
      <c r="L938" s="12"/>
      <c r="M938" s="12"/>
      <c r="N938" s="12"/>
      <c r="O938" s="12"/>
      <c r="P938" s="12"/>
    </row>
    <row r="939" spans="1:16">
      <c r="A939" s="12"/>
      <c r="B939" s="13"/>
      <c r="C939" s="12"/>
      <c r="D939" s="13"/>
      <c r="E939" s="19"/>
      <c r="F939" s="13"/>
      <c r="G939" s="46"/>
      <c r="H939" s="12"/>
      <c r="I939" s="12"/>
      <c r="J939" s="12"/>
      <c r="K939" s="12"/>
      <c r="L939" s="12"/>
      <c r="M939" s="12"/>
      <c r="N939" s="12"/>
      <c r="O939" s="12"/>
      <c r="P939" s="12"/>
    </row>
    <row r="940" spans="1:16">
      <c r="A940" s="12"/>
      <c r="B940" s="13"/>
      <c r="C940" s="12"/>
      <c r="D940" s="13"/>
      <c r="E940" s="19"/>
      <c r="F940" s="13"/>
      <c r="G940" s="46"/>
      <c r="H940" s="12"/>
      <c r="I940" s="12"/>
      <c r="J940" s="12"/>
      <c r="K940" s="12"/>
      <c r="L940" s="12"/>
      <c r="M940" s="12"/>
      <c r="N940" s="12"/>
      <c r="O940" s="12"/>
      <c r="P940" s="12"/>
    </row>
    <row r="941" spans="1:16">
      <c r="A941" s="12"/>
      <c r="B941" s="13"/>
      <c r="C941" s="12"/>
      <c r="D941" s="13"/>
      <c r="E941" s="19"/>
      <c r="F941" s="13"/>
      <c r="G941" s="46"/>
      <c r="H941" s="12"/>
      <c r="I941" s="12"/>
      <c r="J941" s="12"/>
      <c r="K941" s="12"/>
      <c r="L941" s="12"/>
      <c r="M941" s="12"/>
      <c r="N941" s="12"/>
      <c r="O941" s="12"/>
      <c r="P941" s="12"/>
    </row>
    <row r="942" spans="1:16">
      <c r="A942" s="12"/>
      <c r="B942" s="13"/>
      <c r="C942" s="12"/>
      <c r="D942" s="13"/>
      <c r="E942" s="19"/>
      <c r="F942" s="13"/>
      <c r="G942" s="46"/>
      <c r="H942" s="12"/>
      <c r="I942" s="12"/>
      <c r="J942" s="12"/>
      <c r="K942" s="12"/>
      <c r="L942" s="12"/>
      <c r="M942" s="12"/>
      <c r="N942" s="12"/>
      <c r="O942" s="12"/>
      <c r="P942" s="12"/>
    </row>
    <row r="943" spans="1:16">
      <c r="A943" s="12"/>
      <c r="B943" s="13"/>
      <c r="C943" s="12"/>
      <c r="D943" s="13"/>
      <c r="E943" s="19"/>
      <c r="F943" s="13"/>
      <c r="G943" s="46"/>
      <c r="H943" s="12"/>
      <c r="I943" s="12"/>
      <c r="J943" s="12"/>
      <c r="K943" s="12"/>
      <c r="L943" s="12"/>
      <c r="M943" s="12"/>
      <c r="N943" s="12"/>
      <c r="O943" s="12"/>
      <c r="P943" s="12"/>
    </row>
    <row r="944" spans="1:16">
      <c r="A944" s="12"/>
      <c r="B944" s="13"/>
      <c r="C944" s="12"/>
      <c r="D944" s="13"/>
      <c r="E944" s="19"/>
      <c r="F944" s="13"/>
      <c r="G944" s="46"/>
      <c r="H944" s="12"/>
      <c r="I944" s="12"/>
      <c r="J944" s="12"/>
      <c r="K944" s="12"/>
      <c r="L944" s="12"/>
      <c r="M944" s="12"/>
      <c r="N944" s="12"/>
      <c r="O944" s="12"/>
      <c r="P944" s="12"/>
    </row>
    <row r="945" spans="1:16">
      <c r="A945" s="12"/>
      <c r="B945" s="13"/>
      <c r="C945" s="12"/>
      <c r="D945" s="13"/>
      <c r="E945" s="19"/>
      <c r="F945" s="13"/>
      <c r="G945" s="46"/>
      <c r="H945" s="12"/>
      <c r="I945" s="12"/>
      <c r="J945" s="12"/>
      <c r="K945" s="12"/>
      <c r="L945" s="12"/>
      <c r="M945" s="12"/>
      <c r="N945" s="12"/>
      <c r="O945" s="12"/>
      <c r="P945" s="12"/>
    </row>
    <row r="946" spans="1:16">
      <c r="A946" s="12"/>
      <c r="B946" s="13"/>
      <c r="C946" s="12"/>
      <c r="D946" s="13"/>
      <c r="E946" s="19"/>
      <c r="F946" s="13"/>
      <c r="G946" s="46"/>
      <c r="H946" s="12"/>
      <c r="I946" s="12"/>
      <c r="J946" s="12"/>
      <c r="K946" s="12"/>
      <c r="L946" s="12"/>
      <c r="M946" s="12"/>
      <c r="N946" s="12"/>
      <c r="O946" s="12"/>
      <c r="P946" s="12"/>
    </row>
    <row r="947" spans="1:16">
      <c r="A947" s="12"/>
      <c r="B947" s="13"/>
      <c r="C947" s="12"/>
      <c r="D947" s="13"/>
      <c r="E947" s="19"/>
      <c r="F947" s="13"/>
      <c r="G947" s="46"/>
      <c r="H947" s="12"/>
      <c r="I947" s="12"/>
      <c r="J947" s="12"/>
      <c r="K947" s="12"/>
      <c r="L947" s="12"/>
      <c r="M947" s="12"/>
      <c r="N947" s="12"/>
      <c r="O947" s="12"/>
      <c r="P947" s="12"/>
    </row>
    <row r="948" spans="1:16">
      <c r="A948" s="12"/>
      <c r="B948" s="13"/>
      <c r="C948" s="12"/>
      <c r="D948" s="13"/>
      <c r="E948" s="19"/>
      <c r="F948" s="13"/>
      <c r="G948" s="46"/>
      <c r="H948" s="12"/>
      <c r="I948" s="12"/>
      <c r="J948" s="12"/>
      <c r="K948" s="12"/>
      <c r="L948" s="12"/>
      <c r="M948" s="12"/>
      <c r="N948" s="12"/>
      <c r="O948" s="12"/>
      <c r="P948" s="12"/>
    </row>
    <row r="949" spans="1:16">
      <c r="A949" s="12"/>
      <c r="B949" s="13"/>
      <c r="C949" s="12"/>
      <c r="D949" s="13"/>
      <c r="E949" s="19"/>
      <c r="F949" s="13"/>
      <c r="G949" s="46"/>
      <c r="H949" s="12"/>
      <c r="I949" s="12"/>
      <c r="J949" s="12"/>
      <c r="K949" s="12"/>
      <c r="L949" s="12"/>
      <c r="M949" s="12"/>
      <c r="N949" s="12"/>
      <c r="O949" s="12"/>
      <c r="P949" s="12"/>
    </row>
    <row r="950" spans="1:16">
      <c r="A950" s="12"/>
      <c r="B950" s="13"/>
      <c r="C950" s="12"/>
      <c r="D950" s="13"/>
      <c r="E950" s="19"/>
      <c r="F950" s="13"/>
      <c r="G950" s="46"/>
      <c r="H950" s="12"/>
      <c r="I950" s="12"/>
      <c r="J950" s="12"/>
      <c r="K950" s="12"/>
      <c r="L950" s="12"/>
      <c r="M950" s="12"/>
      <c r="N950" s="12"/>
      <c r="O950" s="12"/>
      <c r="P950" s="12"/>
    </row>
    <row r="951" spans="1:16">
      <c r="A951" s="12"/>
      <c r="B951" s="13"/>
      <c r="C951" s="12"/>
      <c r="D951" s="13"/>
      <c r="E951" s="19"/>
      <c r="F951" s="13"/>
      <c r="G951" s="46"/>
      <c r="H951" s="12"/>
      <c r="I951" s="12"/>
      <c r="J951" s="12"/>
      <c r="K951" s="12"/>
      <c r="L951" s="12"/>
      <c r="M951" s="12"/>
      <c r="N951" s="12"/>
      <c r="O951" s="12"/>
      <c r="P951" s="12"/>
    </row>
    <row r="952" spans="1:16">
      <c r="A952" s="12"/>
      <c r="B952" s="13"/>
      <c r="C952" s="12"/>
      <c r="D952" s="13"/>
      <c r="E952" s="19"/>
      <c r="F952" s="13"/>
      <c r="G952" s="46"/>
      <c r="H952" s="12"/>
      <c r="I952" s="12"/>
      <c r="J952" s="12"/>
      <c r="K952" s="12"/>
      <c r="L952" s="12"/>
      <c r="M952" s="12"/>
      <c r="N952" s="12"/>
      <c r="O952" s="12"/>
      <c r="P952" s="12"/>
    </row>
    <row r="953" spans="1:16">
      <c r="A953" s="12"/>
      <c r="B953" s="13"/>
      <c r="C953" s="12"/>
      <c r="D953" s="13"/>
      <c r="E953" s="19"/>
      <c r="F953" s="13"/>
      <c r="G953" s="46"/>
      <c r="H953" s="12"/>
      <c r="I953" s="12"/>
      <c r="J953" s="12"/>
      <c r="K953" s="12"/>
      <c r="L953" s="12"/>
      <c r="M953" s="12"/>
      <c r="N953" s="12"/>
      <c r="O953" s="12"/>
      <c r="P953" s="12"/>
    </row>
    <row r="954" spans="1:16">
      <c r="A954" s="12"/>
      <c r="B954" s="13"/>
      <c r="C954" s="12"/>
      <c r="D954" s="13"/>
      <c r="E954" s="19"/>
      <c r="F954" s="13"/>
      <c r="G954" s="46"/>
      <c r="H954" s="12"/>
      <c r="I954" s="12"/>
      <c r="J954" s="12"/>
      <c r="K954" s="12"/>
      <c r="L954" s="12"/>
      <c r="M954" s="12"/>
      <c r="N954" s="12"/>
      <c r="O954" s="12"/>
      <c r="P954" s="12"/>
    </row>
    <row r="955" spans="1:16">
      <c r="A955" s="12"/>
      <c r="B955" s="13"/>
      <c r="C955" s="12"/>
      <c r="D955" s="13"/>
      <c r="E955" s="19"/>
      <c r="F955" s="13"/>
      <c r="G955" s="46"/>
      <c r="H955" s="12"/>
      <c r="I955" s="12"/>
      <c r="J955" s="12"/>
      <c r="K955" s="12"/>
      <c r="L955" s="12"/>
      <c r="M955" s="12"/>
      <c r="N955" s="12"/>
      <c r="O955" s="12"/>
      <c r="P955" s="12"/>
    </row>
    <row r="956" spans="1:16">
      <c r="A956" s="12"/>
      <c r="B956" s="13"/>
      <c r="C956" s="12"/>
      <c r="D956" s="13"/>
      <c r="E956" s="19"/>
      <c r="F956" s="13"/>
      <c r="G956" s="46"/>
      <c r="H956" s="12"/>
      <c r="I956" s="12"/>
      <c r="J956" s="12"/>
      <c r="K956" s="12"/>
      <c r="L956" s="12"/>
      <c r="M956" s="12"/>
      <c r="N956" s="12"/>
      <c r="O956" s="12"/>
      <c r="P956" s="12"/>
    </row>
    <row r="957" spans="1:16">
      <c r="A957" s="12"/>
      <c r="B957" s="13"/>
      <c r="C957" s="12"/>
      <c r="D957" s="13"/>
      <c r="E957" s="19"/>
      <c r="F957" s="13"/>
      <c r="G957" s="46"/>
      <c r="H957" s="12"/>
      <c r="I957" s="12"/>
      <c r="J957" s="12"/>
      <c r="K957" s="12"/>
      <c r="L957" s="12"/>
      <c r="M957" s="12"/>
      <c r="N957" s="12"/>
      <c r="O957" s="12"/>
      <c r="P957" s="12"/>
    </row>
    <row r="958" spans="1:16">
      <c r="A958" s="12"/>
      <c r="B958" s="13"/>
      <c r="C958" s="12"/>
      <c r="D958" s="13"/>
      <c r="E958" s="19"/>
      <c r="F958" s="13"/>
      <c r="G958" s="46"/>
      <c r="H958" s="12"/>
      <c r="I958" s="12"/>
      <c r="J958" s="12"/>
      <c r="K958" s="12"/>
      <c r="L958" s="12"/>
      <c r="M958" s="12"/>
      <c r="N958" s="12"/>
      <c r="O958" s="12"/>
      <c r="P958" s="12"/>
    </row>
    <row r="959" spans="1:16">
      <c r="A959" s="12"/>
      <c r="B959" s="13"/>
      <c r="C959" s="12"/>
      <c r="D959" s="13"/>
      <c r="E959" s="19"/>
      <c r="F959" s="13"/>
      <c r="G959" s="46"/>
      <c r="H959" s="12"/>
      <c r="I959" s="12"/>
      <c r="J959" s="12"/>
      <c r="K959" s="12"/>
      <c r="L959" s="12"/>
      <c r="M959" s="12"/>
      <c r="N959" s="12"/>
      <c r="O959" s="12"/>
      <c r="P959" s="12"/>
    </row>
    <row r="960" spans="1:16">
      <c r="A960" s="12"/>
      <c r="B960" s="13"/>
      <c r="C960" s="12"/>
      <c r="D960" s="13"/>
      <c r="E960" s="19"/>
      <c r="F960" s="13"/>
      <c r="G960" s="46"/>
      <c r="H960" s="12"/>
      <c r="I960" s="12"/>
      <c r="J960" s="12"/>
      <c r="K960" s="12"/>
      <c r="L960" s="12"/>
      <c r="M960" s="12"/>
      <c r="N960" s="12"/>
      <c r="O960" s="12"/>
      <c r="P960" s="12"/>
    </row>
    <row r="961" spans="1:16">
      <c r="A961" s="12"/>
      <c r="B961" s="13"/>
      <c r="C961" s="12"/>
      <c r="D961" s="13"/>
      <c r="E961" s="19"/>
      <c r="F961" s="13"/>
      <c r="G961" s="46"/>
      <c r="H961" s="12"/>
      <c r="I961" s="12"/>
      <c r="J961" s="12"/>
      <c r="K961" s="12"/>
      <c r="L961" s="12"/>
      <c r="M961" s="12"/>
      <c r="N961" s="12"/>
      <c r="O961" s="12"/>
      <c r="P961" s="12"/>
    </row>
    <row r="962" spans="1:16">
      <c r="A962" s="12"/>
      <c r="B962" s="13"/>
      <c r="C962" s="12"/>
      <c r="D962" s="13"/>
      <c r="E962" s="19"/>
      <c r="F962" s="13"/>
      <c r="G962" s="46"/>
      <c r="H962" s="12"/>
      <c r="I962" s="12"/>
      <c r="J962" s="12"/>
      <c r="K962" s="12"/>
      <c r="L962" s="12"/>
      <c r="M962" s="12"/>
      <c r="N962" s="12"/>
      <c r="O962" s="12"/>
      <c r="P962" s="12"/>
    </row>
    <row r="963" spans="1:16">
      <c r="A963" s="12"/>
      <c r="B963" s="13"/>
      <c r="C963" s="12"/>
      <c r="D963" s="13"/>
      <c r="E963" s="19"/>
      <c r="F963" s="13"/>
      <c r="G963" s="46"/>
      <c r="H963" s="12"/>
      <c r="I963" s="12"/>
      <c r="J963" s="12"/>
      <c r="K963" s="12"/>
      <c r="L963" s="12"/>
      <c r="M963" s="12"/>
      <c r="N963" s="12"/>
      <c r="O963" s="12"/>
      <c r="P963" s="12"/>
    </row>
    <row r="964" spans="1:16">
      <c r="A964" s="12"/>
      <c r="B964" s="13"/>
      <c r="C964" s="12"/>
      <c r="D964" s="13"/>
      <c r="E964" s="19"/>
      <c r="F964" s="13"/>
      <c r="G964" s="46"/>
      <c r="H964" s="12"/>
      <c r="I964" s="12"/>
      <c r="J964" s="12"/>
      <c r="K964" s="12"/>
      <c r="L964" s="12"/>
      <c r="M964" s="12"/>
      <c r="N964" s="12"/>
      <c r="O964" s="12"/>
      <c r="P964" s="12"/>
    </row>
    <row r="965" spans="1:16">
      <c r="A965" s="12"/>
      <c r="B965" s="13"/>
      <c r="C965" s="12"/>
      <c r="D965" s="13"/>
      <c r="E965" s="19"/>
      <c r="F965" s="13"/>
      <c r="G965" s="46"/>
      <c r="H965" s="12"/>
      <c r="I965" s="12"/>
      <c r="J965" s="12"/>
      <c r="K965" s="12"/>
      <c r="L965" s="12"/>
      <c r="M965" s="12"/>
      <c r="N965" s="12"/>
      <c r="O965" s="12"/>
      <c r="P965" s="12"/>
    </row>
    <row r="966" spans="1:16">
      <c r="A966" s="12"/>
      <c r="B966" s="13"/>
      <c r="C966" s="12"/>
      <c r="D966" s="13"/>
      <c r="E966" s="19"/>
      <c r="F966" s="13"/>
      <c r="G966" s="46"/>
      <c r="H966" s="12"/>
      <c r="I966" s="12"/>
      <c r="J966" s="12"/>
      <c r="K966" s="12"/>
      <c r="L966" s="12"/>
      <c r="M966" s="12"/>
      <c r="N966" s="12"/>
      <c r="O966" s="12"/>
      <c r="P966" s="12"/>
    </row>
    <row r="967" spans="1:16">
      <c r="A967" s="12"/>
      <c r="B967" s="13"/>
      <c r="C967" s="12"/>
      <c r="D967" s="13"/>
      <c r="E967" s="19"/>
      <c r="F967" s="13"/>
      <c r="G967" s="46"/>
      <c r="H967" s="12"/>
      <c r="I967" s="12"/>
      <c r="J967" s="12"/>
      <c r="K967" s="12"/>
      <c r="L967" s="12"/>
      <c r="M967" s="12"/>
      <c r="N967" s="12"/>
      <c r="O967" s="12"/>
      <c r="P967" s="12"/>
    </row>
    <row r="968" spans="1:16">
      <c r="A968" s="12"/>
      <c r="B968" s="13"/>
      <c r="C968" s="12"/>
      <c r="D968" s="13"/>
      <c r="E968" s="19"/>
      <c r="F968" s="13"/>
      <c r="G968" s="46"/>
      <c r="H968" s="12"/>
      <c r="I968" s="12"/>
      <c r="J968" s="12"/>
      <c r="K968" s="12"/>
      <c r="L968" s="12"/>
      <c r="M968" s="12"/>
      <c r="N968" s="12"/>
      <c r="O968" s="12"/>
      <c r="P968" s="12"/>
    </row>
    <row r="969" spans="1:16">
      <c r="G969" s="407"/>
    </row>
    <row r="970" spans="1:16">
      <c r="G970" s="407"/>
    </row>
  </sheetData>
  <mergeCells count="1">
    <mergeCell ref="B2:G2"/>
  </mergeCells>
  <conditionalFormatting sqref="F5:G11 G12 F13:G25 F27:G30 F32:G38 F40:G44 F46:G93 F95:G98 F100:G114 F116:G118 F136:G136 F138:G138 F156:G156 F158:G161 F163:G163 F165:G165 F167:G167 F169:G170">
    <cfRule type="cellIs" dxfId="14" priority="5" operator="equal">
      <formula>0</formula>
    </cfRule>
  </conditionalFormatting>
  <conditionalFormatting sqref="G39">
    <cfRule type="cellIs" dxfId="13" priority="1" operator="equal">
      <formula>0</formula>
    </cfRule>
  </conditionalFormatting>
  <pageMargins left="0.25" right="0.25" top="0.75" bottom="0.75" header="0" footer="0"/>
  <pageSetup paperSize="9" scale="74" fitToHeight="0" orientation="portrait" r:id="rId1"/>
  <rowBreaks count="1" manualBreakCount="1">
    <brk id="141"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B0E5E-0721-4FD6-A31E-E32780666145}">
  <sheetPr>
    <tabColor rgb="FFFF0000"/>
    <pageSetUpPr fitToPage="1"/>
  </sheetPr>
  <dimension ref="A1:O973"/>
  <sheetViews>
    <sheetView zoomScale="85" zoomScaleNormal="85" workbookViewId="0">
      <pane xSplit="5" ySplit="4" topLeftCell="F128" activePane="bottomRight" state="frozen"/>
      <selection pane="bottomRight" activeCell="E156" sqref="E156"/>
      <selection pane="bottomLeft" activeCell="B6" sqref="B6"/>
      <selection pane="topRight" activeCell="J1" sqref="J1"/>
    </sheetView>
  </sheetViews>
  <sheetFormatPr defaultColWidth="14.42578125" defaultRowHeight="14.45"/>
  <cols>
    <col min="1" max="1" width="7.7109375" style="17" customWidth="1"/>
    <col min="2" max="2" width="50.42578125" style="17" customWidth="1"/>
    <col min="3" max="3" width="7.7109375" style="41" customWidth="1"/>
    <col min="4" max="4" width="8.28515625" style="17" customWidth="1"/>
    <col min="5" max="5" width="13.5703125" style="42" customWidth="1"/>
    <col min="6" max="6" width="13" style="49" customWidth="1"/>
    <col min="7" max="7" width="11.7109375" style="17" customWidth="1"/>
    <col min="8" max="13" width="8.7109375" style="17" customWidth="1"/>
    <col min="14" max="14" width="5.28515625" style="17" customWidth="1"/>
    <col min="15" max="15" width="4.7109375" style="17" customWidth="1"/>
    <col min="16" max="16384" width="14.42578125" style="17"/>
  </cols>
  <sheetData>
    <row r="1" spans="1:15">
      <c r="A1" s="102"/>
      <c r="B1" s="103"/>
      <c r="C1" s="102"/>
      <c r="D1" s="104"/>
      <c r="E1" s="190"/>
      <c r="F1" s="191"/>
      <c r="G1" s="12"/>
      <c r="H1" s="12"/>
      <c r="I1" s="12"/>
      <c r="J1" s="12"/>
      <c r="K1" s="12"/>
      <c r="L1" s="12"/>
      <c r="M1" s="12"/>
      <c r="N1" s="12"/>
      <c r="O1" s="12"/>
    </row>
    <row r="2" spans="1:15" ht="42" customHeight="1">
      <c r="A2" s="454" t="s">
        <v>415</v>
      </c>
      <c r="B2" s="455"/>
      <c r="C2" s="455"/>
      <c r="D2" s="455"/>
      <c r="E2" s="455"/>
      <c r="F2" s="456"/>
      <c r="G2" s="20"/>
      <c r="H2" s="20"/>
      <c r="I2" s="20"/>
      <c r="J2" s="20"/>
      <c r="K2" s="20"/>
      <c r="L2" s="20"/>
      <c r="M2" s="20"/>
      <c r="N2" s="20"/>
      <c r="O2" s="20"/>
    </row>
    <row r="3" spans="1:15">
      <c r="A3" s="108"/>
      <c r="B3" s="109" t="s">
        <v>416</v>
      </c>
      <c r="C3" s="108"/>
      <c r="D3" s="110"/>
      <c r="E3" s="192"/>
      <c r="F3" s="193"/>
      <c r="G3" s="20"/>
      <c r="H3" s="20"/>
      <c r="I3" s="20"/>
      <c r="J3" s="20"/>
      <c r="K3" s="20"/>
      <c r="L3" s="20"/>
      <c r="M3" s="20"/>
      <c r="N3" s="20"/>
      <c r="O3" s="20"/>
    </row>
    <row r="4" spans="1:15">
      <c r="A4" s="112" t="s">
        <v>18</v>
      </c>
      <c r="B4" s="112" t="s">
        <v>19</v>
      </c>
      <c r="C4" s="328" t="s">
        <v>4</v>
      </c>
      <c r="D4" s="113" t="s">
        <v>20</v>
      </c>
      <c r="E4" s="194" t="s">
        <v>22</v>
      </c>
      <c r="F4" s="195" t="s">
        <v>362</v>
      </c>
      <c r="G4" s="20"/>
      <c r="H4" s="20"/>
      <c r="I4" s="20"/>
      <c r="J4" s="20"/>
      <c r="K4" s="20"/>
      <c r="L4" s="20"/>
      <c r="M4" s="20"/>
      <c r="N4" s="20"/>
      <c r="O4" s="20"/>
    </row>
    <row r="5" spans="1:15" ht="43.15">
      <c r="A5" s="108"/>
      <c r="B5" s="116" t="s">
        <v>363</v>
      </c>
      <c r="C5" s="117"/>
      <c r="D5" s="118"/>
      <c r="E5" s="196">
        <v>0</v>
      </c>
      <c r="F5" s="197">
        <f>E5*D5</f>
        <v>0</v>
      </c>
      <c r="G5" s="20"/>
      <c r="H5" s="20"/>
      <c r="I5" s="20"/>
      <c r="J5" s="20"/>
      <c r="K5" s="20"/>
      <c r="L5" s="20"/>
      <c r="M5" s="20"/>
      <c r="N5" s="20"/>
      <c r="O5" s="20"/>
    </row>
    <row r="6" spans="1:15">
      <c r="A6" s="121"/>
      <c r="B6" s="122"/>
      <c r="C6" s="105"/>
      <c r="D6" s="123"/>
      <c r="E6" s="198"/>
      <c r="F6" s="199"/>
      <c r="G6" s="20"/>
      <c r="H6" s="20"/>
      <c r="I6" s="20"/>
      <c r="J6" s="20"/>
      <c r="K6" s="20"/>
      <c r="L6" s="20"/>
      <c r="M6" s="20"/>
      <c r="N6" s="20"/>
      <c r="O6" s="20"/>
    </row>
    <row r="7" spans="1:15" s="27" customFormat="1">
      <c r="A7" s="126"/>
      <c r="B7" s="127" t="s">
        <v>364</v>
      </c>
      <c r="C7" s="246"/>
      <c r="D7" s="128"/>
      <c r="E7" s="200"/>
      <c r="F7" s="129"/>
    </row>
    <row r="8" spans="1:15" s="27" customFormat="1" ht="28.9">
      <c r="A8" s="126" t="s">
        <v>25</v>
      </c>
      <c r="B8" s="131" t="s">
        <v>417</v>
      </c>
      <c r="C8" s="246" t="s">
        <v>46</v>
      </c>
      <c r="D8" s="128">
        <v>8</v>
      </c>
      <c r="E8" s="200"/>
      <c r="F8" s="129">
        <f>D8*E8</f>
        <v>0</v>
      </c>
    </row>
    <row r="9" spans="1:15" s="27" customFormat="1">
      <c r="A9" s="126" t="s">
        <v>27</v>
      </c>
      <c r="B9" s="131" t="s">
        <v>366</v>
      </c>
      <c r="C9" s="246" t="s">
        <v>48</v>
      </c>
      <c r="D9" s="128">
        <v>9</v>
      </c>
      <c r="E9" s="200"/>
      <c r="F9" s="129">
        <f>D9*E9</f>
        <v>0</v>
      </c>
    </row>
    <row r="10" spans="1:15" s="27" customFormat="1">
      <c r="A10" s="126" t="s">
        <v>29</v>
      </c>
      <c r="B10" s="131" t="s">
        <v>418</v>
      </c>
      <c r="C10" s="246" t="s">
        <v>48</v>
      </c>
      <c r="D10" s="128">
        <v>9</v>
      </c>
      <c r="E10" s="200"/>
      <c r="F10" s="129">
        <f>D10*E10</f>
        <v>0</v>
      </c>
    </row>
    <row r="11" spans="1:15" s="27" customFormat="1">
      <c r="A11" s="126"/>
      <c r="B11" s="131"/>
      <c r="C11" s="246"/>
      <c r="D11" s="128"/>
      <c r="E11" s="200"/>
      <c r="F11" s="129"/>
    </row>
    <row r="12" spans="1:15" s="27" customFormat="1">
      <c r="A12" s="132"/>
      <c r="B12" s="133" t="s">
        <v>367</v>
      </c>
      <c r="C12" s="329"/>
      <c r="D12" s="134"/>
      <c r="E12" s="201"/>
      <c r="F12" s="135">
        <f>SUM(F8:F11)</f>
        <v>0</v>
      </c>
    </row>
    <row r="13" spans="1:15">
      <c r="A13" s="108"/>
      <c r="B13" s="116"/>
      <c r="C13" s="117"/>
      <c r="D13" s="118"/>
      <c r="E13" s="196"/>
      <c r="F13" s="197"/>
      <c r="G13" s="20"/>
      <c r="H13" s="20"/>
      <c r="I13" s="20"/>
      <c r="J13" s="20"/>
      <c r="K13" s="20"/>
      <c r="L13" s="20"/>
      <c r="M13" s="20"/>
      <c r="N13" s="20"/>
      <c r="O13" s="20"/>
    </row>
    <row r="14" spans="1:15">
      <c r="A14" s="137">
        <v>4</v>
      </c>
      <c r="B14" s="138" t="s">
        <v>135</v>
      </c>
      <c r="C14" s="139"/>
      <c r="D14" s="140"/>
      <c r="E14" s="196">
        <v>0</v>
      </c>
      <c r="F14" s="197">
        <f t="shared" ref="F14:F19" si="0">E14*D14</f>
        <v>0</v>
      </c>
      <c r="G14" s="21"/>
      <c r="H14" s="21"/>
      <c r="I14" s="21"/>
      <c r="J14" s="21"/>
      <c r="K14" s="21"/>
      <c r="L14" s="21"/>
      <c r="M14" s="21"/>
      <c r="N14" s="21"/>
      <c r="O14" s="21"/>
    </row>
    <row r="15" spans="1:15" ht="225" customHeight="1">
      <c r="A15" s="108"/>
      <c r="B15" s="109" t="s">
        <v>368</v>
      </c>
      <c r="C15" s="117"/>
      <c r="D15" s="118"/>
      <c r="E15" s="196"/>
      <c r="F15" s="197">
        <f t="shared" si="0"/>
        <v>0</v>
      </c>
      <c r="G15" s="20"/>
      <c r="H15" s="20"/>
      <c r="I15" s="20"/>
      <c r="J15" s="20"/>
      <c r="K15" s="20"/>
      <c r="L15" s="20"/>
      <c r="M15" s="20"/>
      <c r="N15" s="20"/>
      <c r="O15" s="20"/>
    </row>
    <row r="16" spans="1:15">
      <c r="A16" s="141" t="s">
        <v>25</v>
      </c>
      <c r="B16" s="142" t="s">
        <v>369</v>
      </c>
      <c r="C16" s="141" t="s">
        <v>8</v>
      </c>
      <c r="D16" s="143">
        <v>11</v>
      </c>
      <c r="E16" s="196"/>
      <c r="F16" s="197">
        <f t="shared" si="0"/>
        <v>0</v>
      </c>
      <c r="G16" s="12"/>
      <c r="H16" s="12"/>
      <c r="I16" s="12"/>
      <c r="J16" s="12"/>
      <c r="K16" s="12"/>
      <c r="L16" s="12"/>
      <c r="M16" s="12"/>
      <c r="N16" s="12"/>
      <c r="O16" s="12"/>
    </row>
    <row r="17" spans="1:15" ht="291" customHeight="1">
      <c r="A17" s="141" t="s">
        <v>27</v>
      </c>
      <c r="B17" s="96" t="s">
        <v>179</v>
      </c>
      <c r="C17" s="141" t="s">
        <v>8</v>
      </c>
      <c r="D17" s="143">
        <v>1</v>
      </c>
      <c r="E17" s="196"/>
      <c r="F17" s="197">
        <f t="shared" si="0"/>
        <v>0</v>
      </c>
      <c r="G17" s="12"/>
      <c r="H17" s="12"/>
      <c r="I17" s="12"/>
      <c r="J17" s="12"/>
      <c r="K17" s="12"/>
      <c r="L17" s="12"/>
      <c r="M17" s="12"/>
      <c r="N17" s="12"/>
      <c r="O17" s="12"/>
    </row>
    <row r="18" spans="1:15" ht="57.6">
      <c r="A18" s="141" t="s">
        <v>29</v>
      </c>
      <c r="B18" s="142" t="s">
        <v>370</v>
      </c>
      <c r="C18" s="141" t="s">
        <v>8</v>
      </c>
      <c r="D18" s="143">
        <v>1</v>
      </c>
      <c r="E18" s="196"/>
      <c r="F18" s="197">
        <f t="shared" si="0"/>
        <v>0</v>
      </c>
      <c r="G18" s="12"/>
      <c r="H18" s="12"/>
      <c r="I18" s="12"/>
      <c r="J18" s="12"/>
      <c r="K18" s="12"/>
      <c r="L18" s="12"/>
      <c r="M18" s="12"/>
      <c r="N18" s="12"/>
      <c r="O18" s="12"/>
    </row>
    <row r="19" spans="1:15" ht="57.6">
      <c r="A19" s="141" t="s">
        <v>31</v>
      </c>
      <c r="B19" s="142" t="s">
        <v>371</v>
      </c>
      <c r="C19" s="141" t="s">
        <v>8</v>
      </c>
      <c r="D19" s="143">
        <v>1</v>
      </c>
      <c r="E19" s="196"/>
      <c r="F19" s="197">
        <f t="shared" si="0"/>
        <v>0</v>
      </c>
      <c r="G19" s="12"/>
      <c r="H19" s="12"/>
      <c r="I19" s="12"/>
      <c r="J19" s="12"/>
      <c r="K19" s="12"/>
      <c r="L19" s="12"/>
      <c r="M19" s="12"/>
      <c r="N19" s="12"/>
      <c r="O19" s="12"/>
    </row>
    <row r="20" spans="1:15">
      <c r="A20" s="141"/>
      <c r="B20" s="142"/>
      <c r="C20" s="141"/>
      <c r="D20" s="143"/>
      <c r="E20" s="196"/>
      <c r="F20" s="197"/>
      <c r="G20" s="12"/>
      <c r="H20" s="12"/>
      <c r="I20" s="12"/>
      <c r="J20" s="12"/>
      <c r="K20" s="12"/>
      <c r="L20" s="12"/>
      <c r="M20" s="12"/>
      <c r="N20" s="12"/>
      <c r="O20" s="12"/>
    </row>
    <row r="21" spans="1:15">
      <c r="A21" s="108"/>
      <c r="B21" s="109"/>
      <c r="C21" s="117"/>
      <c r="D21" s="118"/>
      <c r="E21" s="196"/>
      <c r="F21" s="197">
        <f t="shared" ref="F21:F25" si="1">E21*D21</f>
        <v>0</v>
      </c>
      <c r="G21" s="20"/>
      <c r="H21" s="20"/>
      <c r="I21" s="20"/>
      <c r="J21" s="20"/>
      <c r="K21" s="20"/>
      <c r="L21" s="20"/>
      <c r="M21" s="20"/>
      <c r="N21" s="20"/>
      <c r="O21" s="20"/>
    </row>
    <row r="22" spans="1:15" ht="57.6">
      <c r="A22" s="141"/>
      <c r="B22" s="142" t="s">
        <v>372</v>
      </c>
      <c r="C22" s="141"/>
      <c r="D22" s="143"/>
      <c r="E22" s="196"/>
      <c r="F22" s="197">
        <f t="shared" si="1"/>
        <v>0</v>
      </c>
      <c r="G22" s="12"/>
      <c r="H22" s="12"/>
      <c r="I22" s="12"/>
      <c r="J22" s="12"/>
      <c r="K22" s="12"/>
      <c r="L22" s="12"/>
      <c r="M22" s="12"/>
      <c r="N22" s="12"/>
      <c r="O22" s="12"/>
    </row>
    <row r="23" spans="1:15" ht="28.9">
      <c r="A23" s="141" t="s">
        <v>33</v>
      </c>
      <c r="B23" s="142" t="s">
        <v>373</v>
      </c>
      <c r="C23" s="141" t="s">
        <v>8</v>
      </c>
      <c r="D23" s="143">
        <v>1</v>
      </c>
      <c r="E23" s="196"/>
      <c r="F23" s="197">
        <f t="shared" si="1"/>
        <v>0</v>
      </c>
      <c r="G23" s="12"/>
      <c r="H23" s="12"/>
      <c r="I23" s="12"/>
      <c r="J23" s="12"/>
      <c r="K23" s="12"/>
      <c r="L23" s="12"/>
      <c r="M23" s="12"/>
      <c r="N23" s="12"/>
      <c r="O23" s="12"/>
    </row>
    <row r="24" spans="1:15" ht="28.9">
      <c r="A24" s="141" t="s">
        <v>35</v>
      </c>
      <c r="B24" s="142" t="s">
        <v>184</v>
      </c>
      <c r="C24" s="141" t="s">
        <v>8</v>
      </c>
      <c r="D24" s="143">
        <v>10</v>
      </c>
      <c r="E24" s="196"/>
      <c r="F24" s="197">
        <f t="shared" si="1"/>
        <v>0</v>
      </c>
      <c r="G24" s="12"/>
      <c r="H24" s="12"/>
      <c r="I24" s="12"/>
      <c r="J24" s="12"/>
      <c r="K24" s="12"/>
      <c r="L24" s="12"/>
      <c r="M24" s="12"/>
      <c r="N24" s="12"/>
      <c r="O24" s="12"/>
    </row>
    <row r="25" spans="1:15" ht="28.9">
      <c r="A25" s="141" t="s">
        <v>38</v>
      </c>
      <c r="B25" s="142" t="s">
        <v>185</v>
      </c>
      <c r="C25" s="141" t="s">
        <v>8</v>
      </c>
      <c r="D25" s="143">
        <v>1</v>
      </c>
      <c r="E25" s="196"/>
      <c r="F25" s="197">
        <f t="shared" si="1"/>
        <v>0</v>
      </c>
      <c r="G25" s="12"/>
      <c r="H25" s="12"/>
      <c r="I25" s="12"/>
      <c r="J25" s="12"/>
      <c r="K25" s="12"/>
      <c r="L25" s="12"/>
      <c r="M25" s="12"/>
      <c r="N25" s="12"/>
      <c r="O25" s="12"/>
    </row>
    <row r="26" spans="1:15">
      <c r="A26" s="141"/>
      <c r="B26" s="142"/>
      <c r="C26" s="141"/>
      <c r="D26" s="143"/>
      <c r="E26" s="196"/>
      <c r="F26" s="197"/>
      <c r="G26" s="12"/>
      <c r="H26" s="12"/>
      <c r="I26" s="12"/>
      <c r="J26" s="12"/>
      <c r="K26" s="12"/>
      <c r="L26" s="12"/>
      <c r="M26" s="12"/>
      <c r="N26" s="12"/>
      <c r="O26" s="12"/>
    </row>
    <row r="27" spans="1:15">
      <c r="A27" s="89"/>
      <c r="B27" s="90" t="s">
        <v>186</v>
      </c>
      <c r="C27" s="89"/>
      <c r="D27" s="91"/>
      <c r="E27" s="92"/>
      <c r="F27" s="92">
        <f>SUM(F16:F26)</f>
        <v>0</v>
      </c>
      <c r="G27" s="12"/>
      <c r="H27" s="12"/>
      <c r="I27" s="12"/>
      <c r="J27" s="12"/>
      <c r="K27" s="12"/>
      <c r="L27" s="12"/>
      <c r="M27" s="12"/>
      <c r="N27" s="12"/>
      <c r="O27" s="12"/>
    </row>
    <row r="28" spans="1:15" ht="15.6">
      <c r="A28" s="141"/>
      <c r="B28" s="144"/>
      <c r="C28" s="141"/>
      <c r="D28" s="143"/>
      <c r="E28" s="196"/>
      <c r="F28" s="197"/>
      <c r="G28" s="12"/>
      <c r="H28" s="12"/>
      <c r="I28" s="12"/>
      <c r="J28" s="12"/>
      <c r="K28" s="12"/>
      <c r="L28" s="12"/>
      <c r="M28" s="12"/>
      <c r="N28" s="12"/>
      <c r="O28" s="12"/>
    </row>
    <row r="29" spans="1:15">
      <c r="A29" s="141"/>
      <c r="B29" s="109" t="s">
        <v>143</v>
      </c>
      <c r="C29" s="141"/>
      <c r="D29" s="143"/>
      <c r="E29" s="196"/>
      <c r="F29" s="197">
        <f t="shared" ref="F29:F36" si="2">E29*D29</f>
        <v>0</v>
      </c>
      <c r="G29" s="12"/>
      <c r="H29" s="12"/>
      <c r="I29" s="12"/>
      <c r="J29" s="12"/>
      <c r="K29" s="12"/>
      <c r="L29" s="12"/>
      <c r="M29" s="12"/>
      <c r="N29" s="12"/>
      <c r="O29" s="12"/>
    </row>
    <row r="30" spans="1:15" ht="57.6">
      <c r="A30" s="141" t="s">
        <v>25</v>
      </c>
      <c r="B30" s="142" t="s">
        <v>374</v>
      </c>
      <c r="C30" s="141" t="s">
        <v>8</v>
      </c>
      <c r="D30" s="143">
        <v>12</v>
      </c>
      <c r="E30" s="196"/>
      <c r="F30" s="197">
        <f t="shared" si="2"/>
        <v>0</v>
      </c>
      <c r="G30" s="12"/>
      <c r="H30" s="12"/>
      <c r="I30" s="12"/>
      <c r="J30" s="12"/>
      <c r="K30" s="12"/>
      <c r="L30" s="12"/>
      <c r="M30" s="12"/>
      <c r="N30" s="12"/>
      <c r="O30" s="12"/>
    </row>
    <row r="31" spans="1:15">
      <c r="A31" s="202"/>
      <c r="B31" s="203"/>
      <c r="C31" s="202"/>
      <c r="D31" s="204"/>
      <c r="E31" s="205"/>
      <c r="F31" s="206"/>
      <c r="G31" s="12"/>
      <c r="H31" s="12"/>
      <c r="I31" s="12"/>
      <c r="J31" s="12"/>
      <c r="K31" s="12"/>
      <c r="L31" s="12"/>
      <c r="M31" s="12"/>
      <c r="N31" s="12"/>
      <c r="O31" s="12"/>
    </row>
    <row r="32" spans="1:15">
      <c r="A32" s="89"/>
      <c r="B32" s="90" t="s">
        <v>189</v>
      </c>
      <c r="C32" s="89"/>
      <c r="D32" s="91"/>
      <c r="E32" s="92"/>
      <c r="F32" s="92">
        <f>SUM(F29:F30)</f>
        <v>0</v>
      </c>
      <c r="G32" s="12"/>
      <c r="H32" s="12"/>
      <c r="I32" s="12"/>
      <c r="J32" s="12"/>
      <c r="K32" s="12"/>
      <c r="L32" s="12"/>
      <c r="M32" s="12"/>
      <c r="N32" s="12"/>
      <c r="O32" s="12"/>
    </row>
    <row r="33" spans="1:15">
      <c r="A33" s="207"/>
      <c r="B33" s="208"/>
      <c r="C33" s="207"/>
      <c r="D33" s="209"/>
      <c r="E33" s="210"/>
      <c r="F33" s="210"/>
      <c r="G33" s="12"/>
      <c r="H33" s="12"/>
      <c r="I33" s="12"/>
      <c r="J33" s="12"/>
      <c r="K33" s="12"/>
      <c r="L33" s="12"/>
      <c r="M33" s="12"/>
      <c r="N33" s="12"/>
      <c r="O33" s="12"/>
    </row>
    <row r="34" spans="1:15">
      <c r="A34" s="108"/>
      <c r="B34" s="109" t="s">
        <v>375</v>
      </c>
      <c r="C34" s="117"/>
      <c r="D34" s="118"/>
      <c r="E34" s="196"/>
      <c r="F34" s="197">
        <f t="shared" si="2"/>
        <v>0</v>
      </c>
      <c r="G34" s="20"/>
      <c r="H34" s="20"/>
      <c r="I34" s="20"/>
      <c r="J34" s="20"/>
      <c r="K34" s="20"/>
      <c r="L34" s="20"/>
      <c r="M34" s="20"/>
      <c r="N34" s="20"/>
      <c r="O34" s="20"/>
    </row>
    <row r="35" spans="1:15">
      <c r="A35" s="137">
        <v>6</v>
      </c>
      <c r="B35" s="145" t="s">
        <v>190</v>
      </c>
      <c r="C35" s="139"/>
      <c r="D35" s="140"/>
      <c r="E35" s="196"/>
      <c r="F35" s="197">
        <f t="shared" si="2"/>
        <v>0</v>
      </c>
      <c r="G35" s="21"/>
      <c r="H35" s="21"/>
      <c r="I35" s="21"/>
      <c r="J35" s="21"/>
      <c r="K35" s="21"/>
      <c r="L35" s="21"/>
      <c r="M35" s="21"/>
      <c r="N35" s="21"/>
      <c r="O35" s="21"/>
    </row>
    <row r="36" spans="1:15" ht="28.9">
      <c r="A36" s="108" t="s">
        <v>25</v>
      </c>
      <c r="B36" s="142" t="s">
        <v>376</v>
      </c>
      <c r="C36" s="117" t="s">
        <v>48</v>
      </c>
      <c r="D36" s="143">
        <v>30</v>
      </c>
      <c r="E36" s="196"/>
      <c r="F36" s="197">
        <f t="shared" si="2"/>
        <v>0</v>
      </c>
      <c r="G36" s="20"/>
      <c r="H36" s="20"/>
      <c r="I36" s="20"/>
      <c r="J36" s="20"/>
      <c r="K36" s="20"/>
      <c r="L36" s="20"/>
      <c r="M36" s="20"/>
      <c r="N36" s="20"/>
      <c r="O36" s="20"/>
    </row>
    <row r="37" spans="1:15" ht="28.9">
      <c r="A37" s="108" t="s">
        <v>27</v>
      </c>
      <c r="B37" s="142" t="s">
        <v>377</v>
      </c>
      <c r="C37" s="117" t="s">
        <v>48</v>
      </c>
      <c r="D37" s="143">
        <v>69.16</v>
      </c>
      <c r="E37" s="196" t="s">
        <v>393</v>
      </c>
      <c r="F37" s="197"/>
      <c r="G37" s="20"/>
      <c r="H37" s="20"/>
      <c r="I37" s="20"/>
      <c r="J37" s="20"/>
      <c r="K37" s="20"/>
      <c r="L37" s="20"/>
      <c r="M37" s="20"/>
      <c r="N37" s="20"/>
      <c r="O37" s="20"/>
    </row>
    <row r="38" spans="1:15" ht="40.9" customHeight="1">
      <c r="A38" s="108"/>
      <c r="B38" s="142" t="s">
        <v>419</v>
      </c>
      <c r="C38" s="117" t="s">
        <v>48</v>
      </c>
      <c r="D38" s="143">
        <v>100</v>
      </c>
      <c r="E38" s="196"/>
      <c r="F38" s="197">
        <f t="shared" ref="F38:F44" si="3">E38*D38</f>
        <v>0</v>
      </c>
      <c r="G38" s="20"/>
      <c r="H38" s="20"/>
      <c r="I38" s="20"/>
      <c r="J38" s="20"/>
      <c r="K38" s="20"/>
      <c r="L38" s="20"/>
      <c r="M38" s="20"/>
      <c r="N38" s="20"/>
      <c r="O38" s="20"/>
    </row>
    <row r="39" spans="1:15" ht="57.6">
      <c r="A39" s="108" t="s">
        <v>29</v>
      </c>
      <c r="B39" s="142" t="s">
        <v>420</v>
      </c>
      <c r="C39" s="117" t="s">
        <v>48</v>
      </c>
      <c r="D39" s="143">
        <v>91</v>
      </c>
      <c r="E39" s="196"/>
      <c r="F39" s="197">
        <f t="shared" si="3"/>
        <v>0</v>
      </c>
      <c r="G39" s="20"/>
      <c r="H39" s="20"/>
      <c r="I39" s="20"/>
      <c r="J39" s="20"/>
      <c r="K39" s="20"/>
      <c r="L39" s="20"/>
      <c r="M39" s="20"/>
      <c r="N39" s="20"/>
      <c r="O39" s="20"/>
    </row>
    <row r="40" spans="1:15" s="31" customFormat="1">
      <c r="A40" s="82" t="s">
        <v>31</v>
      </c>
      <c r="B40" s="83" t="s">
        <v>421</v>
      </c>
      <c r="C40" s="82" t="s">
        <v>48</v>
      </c>
      <c r="D40" s="311">
        <v>35</v>
      </c>
      <c r="E40" s="84"/>
      <c r="F40" s="120">
        <f>E40*D40</f>
        <v>0</v>
      </c>
      <c r="G40" s="20"/>
    </row>
    <row r="41" spans="1:15">
      <c r="A41" s="108" t="s">
        <v>31</v>
      </c>
      <c r="B41" s="142" t="s">
        <v>380</v>
      </c>
      <c r="C41" s="117" t="s">
        <v>48</v>
      </c>
      <c r="D41" s="143">
        <v>80.290000000000006</v>
      </c>
      <c r="E41" s="196"/>
      <c r="F41" s="197">
        <f t="shared" si="3"/>
        <v>0</v>
      </c>
      <c r="G41" s="20"/>
      <c r="H41" s="20"/>
      <c r="I41" s="20"/>
      <c r="J41" s="20"/>
      <c r="K41" s="20"/>
      <c r="L41" s="20"/>
      <c r="M41" s="20"/>
      <c r="N41" s="20"/>
      <c r="O41" s="20"/>
    </row>
    <row r="42" spans="1:15" ht="28.9">
      <c r="A42" s="108" t="s">
        <v>33</v>
      </c>
      <c r="B42" s="142" t="s">
        <v>381</v>
      </c>
      <c r="C42" s="117" t="s">
        <v>48</v>
      </c>
      <c r="D42" s="143">
        <v>31.08</v>
      </c>
      <c r="E42" s="196"/>
      <c r="F42" s="197">
        <f t="shared" si="3"/>
        <v>0</v>
      </c>
      <c r="G42" s="20"/>
      <c r="H42" s="20"/>
      <c r="I42" s="20"/>
      <c r="J42" s="20"/>
      <c r="K42" s="20"/>
      <c r="L42" s="20"/>
      <c r="M42" s="20"/>
      <c r="N42" s="20"/>
      <c r="O42" s="20"/>
    </row>
    <row r="43" spans="1:15" ht="28.9">
      <c r="A43" s="108" t="s">
        <v>35</v>
      </c>
      <c r="B43" s="142" t="s">
        <v>422</v>
      </c>
      <c r="C43" s="117" t="s">
        <v>3</v>
      </c>
      <c r="D43" s="118">
        <v>1</v>
      </c>
      <c r="E43" s="196"/>
      <c r="F43" s="197">
        <f t="shared" si="3"/>
        <v>0</v>
      </c>
      <c r="G43" s="20"/>
      <c r="H43" s="20"/>
      <c r="I43" s="20"/>
      <c r="J43" s="20"/>
      <c r="K43" s="20"/>
      <c r="L43" s="20"/>
      <c r="M43" s="20"/>
      <c r="N43" s="20"/>
      <c r="O43" s="20"/>
    </row>
    <row r="44" spans="1:15" ht="201.6">
      <c r="A44" s="95" t="s">
        <v>38</v>
      </c>
      <c r="B44" s="146" t="s">
        <v>383</v>
      </c>
      <c r="C44" s="147" t="s">
        <v>75</v>
      </c>
      <c r="D44" s="148">
        <v>6</v>
      </c>
      <c r="E44" s="196"/>
      <c r="F44" s="197">
        <f t="shared" si="3"/>
        <v>0</v>
      </c>
      <c r="G44" s="21"/>
      <c r="H44" s="21"/>
      <c r="I44" s="21"/>
      <c r="J44" s="21"/>
      <c r="K44" s="21"/>
      <c r="L44" s="21"/>
      <c r="M44" s="21"/>
      <c r="N44" s="21"/>
      <c r="O44" s="21"/>
    </row>
    <row r="45" spans="1:15">
      <c r="A45" s="95"/>
      <c r="B45" s="149"/>
      <c r="C45" s="147"/>
      <c r="D45" s="148"/>
      <c r="E45" s="196"/>
      <c r="F45" s="197"/>
      <c r="G45" s="21"/>
      <c r="H45" s="21"/>
      <c r="I45" s="21"/>
      <c r="J45" s="21"/>
      <c r="K45" s="21"/>
      <c r="L45" s="21"/>
      <c r="M45" s="21"/>
      <c r="N45" s="21"/>
      <c r="O45" s="21"/>
    </row>
    <row r="46" spans="1:15">
      <c r="A46" s="89"/>
      <c r="B46" s="90" t="s">
        <v>203</v>
      </c>
      <c r="C46" s="89"/>
      <c r="D46" s="91"/>
      <c r="E46" s="92"/>
      <c r="F46" s="92">
        <f>SUM(F36:F45)</f>
        <v>0</v>
      </c>
      <c r="G46" s="21"/>
      <c r="H46" s="21"/>
      <c r="I46" s="21"/>
      <c r="J46" s="21"/>
      <c r="K46" s="21"/>
      <c r="L46" s="21"/>
      <c r="M46" s="21"/>
      <c r="N46" s="21"/>
      <c r="O46" s="21"/>
    </row>
    <row r="47" spans="1:15">
      <c r="A47" s="137"/>
      <c r="B47" s="150"/>
      <c r="C47" s="151"/>
      <c r="D47" s="140"/>
      <c r="E47" s="196"/>
      <c r="F47" s="197"/>
      <c r="G47" s="21"/>
      <c r="H47" s="21"/>
      <c r="I47" s="21"/>
      <c r="J47" s="21"/>
      <c r="K47" s="21"/>
      <c r="L47" s="21"/>
      <c r="M47" s="21"/>
      <c r="N47" s="21"/>
      <c r="O47" s="21"/>
    </row>
    <row r="48" spans="1:15">
      <c r="A48" s="108"/>
      <c r="B48" s="109" t="s">
        <v>384</v>
      </c>
      <c r="C48" s="117"/>
      <c r="D48" s="118"/>
      <c r="E48" s="196"/>
      <c r="F48" s="197"/>
      <c r="G48" s="20"/>
      <c r="H48" s="20"/>
      <c r="I48" s="20"/>
      <c r="J48" s="20"/>
      <c r="K48" s="20"/>
      <c r="L48" s="20"/>
      <c r="M48" s="20"/>
      <c r="N48" s="20"/>
      <c r="O48" s="20"/>
    </row>
    <row r="49" spans="1:15">
      <c r="A49" s="108"/>
      <c r="B49" s="109" t="s">
        <v>385</v>
      </c>
      <c r="C49" s="117"/>
      <c r="D49" s="118"/>
      <c r="E49" s="196"/>
      <c r="F49" s="197">
        <f t="shared" ref="F49:F87" si="4">E49*D49</f>
        <v>0</v>
      </c>
      <c r="G49" s="20"/>
      <c r="H49" s="20"/>
      <c r="I49" s="20"/>
      <c r="J49" s="20"/>
      <c r="K49" s="20"/>
      <c r="L49" s="20"/>
      <c r="M49" s="20"/>
      <c r="N49" s="20"/>
      <c r="O49" s="20"/>
    </row>
    <row r="50" spans="1:15" ht="295.89999999999998" customHeight="1">
      <c r="A50" s="108" t="s">
        <v>25</v>
      </c>
      <c r="B50" s="83" t="s">
        <v>206</v>
      </c>
      <c r="C50" s="117" t="s">
        <v>8</v>
      </c>
      <c r="D50" s="143">
        <v>2</v>
      </c>
      <c r="E50" s="196"/>
      <c r="F50" s="197">
        <f t="shared" si="4"/>
        <v>0</v>
      </c>
      <c r="G50" s="20"/>
      <c r="H50" s="20"/>
      <c r="I50" s="20"/>
      <c r="J50" s="20"/>
      <c r="K50" s="20"/>
      <c r="L50" s="20"/>
      <c r="M50" s="20"/>
      <c r="N50" s="20"/>
      <c r="O50" s="20"/>
    </row>
    <row r="51" spans="1:15" ht="374.45">
      <c r="A51" s="108" t="s">
        <v>27</v>
      </c>
      <c r="B51" s="83" t="s">
        <v>208</v>
      </c>
      <c r="C51" s="117" t="s">
        <v>8</v>
      </c>
      <c r="D51" s="143">
        <v>1</v>
      </c>
      <c r="E51" s="196"/>
      <c r="F51" s="197">
        <f t="shared" si="4"/>
        <v>0</v>
      </c>
      <c r="G51" s="20"/>
      <c r="H51" s="20"/>
      <c r="I51" s="20"/>
      <c r="J51" s="20"/>
      <c r="K51" s="20"/>
      <c r="L51" s="20"/>
      <c r="M51" s="20"/>
      <c r="N51" s="20"/>
      <c r="O51" s="20"/>
    </row>
    <row r="52" spans="1:15" ht="28.9">
      <c r="A52" s="108" t="s">
        <v>31</v>
      </c>
      <c r="B52" s="142" t="s">
        <v>386</v>
      </c>
      <c r="C52" s="117" t="s">
        <v>8</v>
      </c>
      <c r="D52" s="143">
        <v>12</v>
      </c>
      <c r="E52" s="196"/>
      <c r="F52" s="197">
        <f t="shared" si="4"/>
        <v>0</v>
      </c>
      <c r="G52" s="20"/>
      <c r="H52" s="20"/>
      <c r="I52" s="20"/>
      <c r="J52" s="20"/>
      <c r="K52" s="20"/>
      <c r="L52" s="20"/>
      <c r="M52" s="20"/>
      <c r="N52" s="20"/>
      <c r="O52" s="20"/>
    </row>
    <row r="53" spans="1:15" ht="28.9">
      <c r="A53" s="108" t="s">
        <v>33</v>
      </c>
      <c r="B53" s="142" t="s">
        <v>210</v>
      </c>
      <c r="C53" s="117" t="s">
        <v>8</v>
      </c>
      <c r="D53" s="143">
        <v>4</v>
      </c>
      <c r="E53" s="196"/>
      <c r="F53" s="197">
        <f t="shared" si="4"/>
        <v>0</v>
      </c>
      <c r="G53" s="20"/>
      <c r="H53" s="20"/>
      <c r="I53" s="20"/>
      <c r="J53" s="20"/>
      <c r="K53" s="20"/>
      <c r="L53" s="20"/>
      <c r="M53" s="20"/>
      <c r="N53" s="20"/>
      <c r="O53" s="20"/>
    </row>
    <row r="54" spans="1:15" ht="28.9">
      <c r="A54" s="108" t="s">
        <v>35</v>
      </c>
      <c r="B54" s="142" t="s">
        <v>211</v>
      </c>
      <c r="C54" s="117" t="s">
        <v>8</v>
      </c>
      <c r="D54" s="143">
        <v>5</v>
      </c>
      <c r="E54" s="196"/>
      <c r="F54" s="197">
        <f t="shared" si="4"/>
        <v>0</v>
      </c>
      <c r="G54" s="20"/>
      <c r="H54" s="20"/>
      <c r="I54" s="20"/>
      <c r="J54" s="20"/>
      <c r="K54" s="20"/>
      <c r="L54" s="20"/>
      <c r="M54" s="20"/>
      <c r="N54" s="20"/>
      <c r="O54" s="20"/>
    </row>
    <row r="55" spans="1:15" ht="28.9">
      <c r="A55" s="108" t="s">
        <v>86</v>
      </c>
      <c r="B55" s="142" t="s">
        <v>212</v>
      </c>
      <c r="C55" s="117" t="s">
        <v>8</v>
      </c>
      <c r="D55" s="143">
        <v>5</v>
      </c>
      <c r="E55" s="196"/>
      <c r="F55" s="197">
        <f t="shared" si="4"/>
        <v>0</v>
      </c>
      <c r="G55" s="20"/>
      <c r="H55" s="20"/>
      <c r="I55" s="20"/>
      <c r="J55" s="20"/>
      <c r="K55" s="20"/>
      <c r="L55" s="20"/>
      <c r="M55" s="20"/>
      <c r="N55" s="20"/>
      <c r="O55" s="20"/>
    </row>
    <row r="56" spans="1:15">
      <c r="A56" s="108"/>
      <c r="B56" s="109"/>
      <c r="C56" s="117"/>
      <c r="D56" s="143"/>
      <c r="E56" s="196"/>
      <c r="F56" s="197">
        <f t="shared" si="4"/>
        <v>0</v>
      </c>
      <c r="G56" s="20"/>
      <c r="H56" s="20"/>
      <c r="I56" s="20"/>
      <c r="J56" s="20"/>
      <c r="K56" s="20"/>
      <c r="L56" s="20"/>
      <c r="M56" s="20"/>
      <c r="N56" s="20"/>
      <c r="O56" s="20"/>
    </row>
    <row r="57" spans="1:15">
      <c r="A57" s="108"/>
      <c r="B57" s="109" t="s">
        <v>245</v>
      </c>
      <c r="C57" s="117"/>
      <c r="D57" s="143"/>
      <c r="E57" s="196"/>
      <c r="F57" s="197">
        <f t="shared" si="4"/>
        <v>0</v>
      </c>
      <c r="G57" s="20"/>
      <c r="H57" s="20"/>
      <c r="I57" s="20"/>
      <c r="J57" s="20"/>
      <c r="K57" s="20"/>
      <c r="L57" s="20"/>
      <c r="M57" s="20"/>
      <c r="N57" s="20"/>
      <c r="O57" s="20"/>
    </row>
    <row r="58" spans="1:15">
      <c r="A58" s="108"/>
      <c r="B58" s="109" t="s">
        <v>246</v>
      </c>
      <c r="C58" s="117"/>
      <c r="D58" s="143"/>
      <c r="E58" s="196"/>
      <c r="F58" s="197">
        <f t="shared" si="4"/>
        <v>0</v>
      </c>
      <c r="G58" s="20"/>
      <c r="H58" s="20"/>
      <c r="I58" s="20"/>
      <c r="J58" s="20"/>
      <c r="K58" s="20"/>
      <c r="L58" s="20"/>
      <c r="M58" s="20"/>
      <c r="N58" s="20"/>
      <c r="O58" s="20"/>
    </row>
    <row r="59" spans="1:15">
      <c r="A59" s="108" t="s">
        <v>25</v>
      </c>
      <c r="B59" s="142" t="s">
        <v>387</v>
      </c>
      <c r="C59" s="117" t="s">
        <v>75</v>
      </c>
      <c r="D59" s="143">
        <v>20</v>
      </c>
      <c r="E59" s="196"/>
      <c r="F59" s="197">
        <f t="shared" si="4"/>
        <v>0</v>
      </c>
      <c r="G59" s="20"/>
      <c r="H59" s="20"/>
      <c r="I59" s="20"/>
      <c r="J59" s="20"/>
      <c r="K59" s="20"/>
      <c r="L59" s="20"/>
      <c r="M59" s="20"/>
      <c r="N59" s="20"/>
      <c r="O59" s="20"/>
    </row>
    <row r="60" spans="1:15">
      <c r="A60" s="108" t="s">
        <v>27</v>
      </c>
      <c r="B60" s="142" t="s">
        <v>250</v>
      </c>
      <c r="C60" s="117" t="s">
        <v>8</v>
      </c>
      <c r="D60" s="143">
        <v>10</v>
      </c>
      <c r="E60" s="196"/>
      <c r="F60" s="197">
        <f t="shared" si="4"/>
        <v>0</v>
      </c>
      <c r="G60" s="20"/>
      <c r="H60" s="20"/>
      <c r="I60" s="20"/>
      <c r="J60" s="20"/>
      <c r="K60" s="20"/>
      <c r="L60" s="20"/>
      <c r="M60" s="20"/>
      <c r="N60" s="20"/>
      <c r="O60" s="20"/>
    </row>
    <row r="61" spans="1:15">
      <c r="A61" s="108" t="s">
        <v>29</v>
      </c>
      <c r="B61" s="142" t="s">
        <v>252</v>
      </c>
      <c r="C61" s="117" t="s">
        <v>8</v>
      </c>
      <c r="D61" s="143">
        <v>6</v>
      </c>
      <c r="E61" s="196"/>
      <c r="F61" s="197">
        <f t="shared" si="4"/>
        <v>0</v>
      </c>
      <c r="G61" s="20"/>
      <c r="H61" s="20"/>
      <c r="I61" s="20"/>
      <c r="J61" s="20"/>
      <c r="K61" s="20"/>
      <c r="L61" s="20"/>
      <c r="M61" s="20"/>
      <c r="N61" s="20"/>
      <c r="O61" s="20"/>
    </row>
    <row r="62" spans="1:15">
      <c r="A62" s="108" t="s">
        <v>31</v>
      </c>
      <c r="B62" s="142" t="s">
        <v>254</v>
      </c>
      <c r="C62" s="117"/>
      <c r="D62" s="143">
        <v>6</v>
      </c>
      <c r="E62" s="196"/>
      <c r="F62" s="197">
        <f t="shared" si="4"/>
        <v>0</v>
      </c>
      <c r="G62" s="20"/>
      <c r="H62" s="20"/>
      <c r="I62" s="20"/>
      <c r="J62" s="20"/>
      <c r="K62" s="20"/>
      <c r="L62" s="20"/>
      <c r="M62" s="20"/>
      <c r="N62" s="20"/>
      <c r="O62" s="20"/>
    </row>
    <row r="63" spans="1:15">
      <c r="A63" s="108"/>
      <c r="B63" s="142"/>
      <c r="C63" s="117"/>
      <c r="D63" s="143"/>
      <c r="E63" s="196"/>
      <c r="F63" s="197">
        <f t="shared" si="4"/>
        <v>0</v>
      </c>
      <c r="G63" s="20"/>
      <c r="H63" s="20"/>
      <c r="I63" s="20"/>
      <c r="J63" s="20"/>
      <c r="K63" s="20"/>
      <c r="L63" s="20"/>
      <c r="M63" s="20"/>
      <c r="N63" s="20"/>
      <c r="O63" s="20"/>
    </row>
    <row r="64" spans="1:15">
      <c r="A64" s="108"/>
      <c r="B64" s="109" t="s">
        <v>256</v>
      </c>
      <c r="C64" s="117"/>
      <c r="D64" s="143"/>
      <c r="E64" s="196"/>
      <c r="F64" s="197">
        <f t="shared" si="4"/>
        <v>0</v>
      </c>
      <c r="G64" s="20"/>
      <c r="H64" s="20"/>
      <c r="I64" s="20"/>
      <c r="J64" s="20"/>
      <c r="K64" s="20"/>
      <c r="L64" s="20"/>
      <c r="M64" s="20"/>
      <c r="N64" s="20"/>
      <c r="O64" s="20"/>
    </row>
    <row r="65" spans="1:15">
      <c r="A65" s="108" t="s">
        <v>33</v>
      </c>
      <c r="B65" s="142" t="s">
        <v>258</v>
      </c>
      <c r="C65" s="117"/>
      <c r="D65" s="118"/>
      <c r="E65" s="196"/>
      <c r="F65" s="197">
        <f t="shared" si="4"/>
        <v>0</v>
      </c>
      <c r="G65" s="20"/>
      <c r="H65" s="20"/>
      <c r="I65" s="20"/>
      <c r="J65" s="20"/>
      <c r="K65" s="20"/>
      <c r="L65" s="20"/>
      <c r="M65" s="20"/>
      <c r="N65" s="20"/>
      <c r="O65" s="20"/>
    </row>
    <row r="66" spans="1:15">
      <c r="A66" s="108" t="s">
        <v>35</v>
      </c>
      <c r="B66" s="142" t="s">
        <v>388</v>
      </c>
      <c r="C66" s="117" t="s">
        <v>75</v>
      </c>
      <c r="D66" s="143">
        <v>9</v>
      </c>
      <c r="E66" s="196"/>
      <c r="F66" s="197">
        <f t="shared" si="4"/>
        <v>0</v>
      </c>
      <c r="G66" s="20"/>
      <c r="H66" s="20"/>
      <c r="I66" s="20"/>
      <c r="J66" s="20"/>
      <c r="K66" s="20"/>
      <c r="L66" s="20"/>
      <c r="M66" s="20"/>
      <c r="N66" s="20"/>
      <c r="O66" s="20"/>
    </row>
    <row r="67" spans="1:15">
      <c r="A67" s="108" t="s">
        <v>38</v>
      </c>
      <c r="B67" s="142" t="s">
        <v>262</v>
      </c>
      <c r="C67" s="117" t="s">
        <v>75</v>
      </c>
      <c r="D67" s="143">
        <v>32</v>
      </c>
      <c r="E67" s="196"/>
      <c r="F67" s="197">
        <f t="shared" si="4"/>
        <v>0</v>
      </c>
      <c r="G67" s="20"/>
      <c r="H67" s="20"/>
      <c r="I67" s="20"/>
      <c r="J67" s="20"/>
      <c r="K67" s="20"/>
      <c r="L67" s="20"/>
      <c r="M67" s="20"/>
      <c r="N67" s="20"/>
      <c r="O67" s="20"/>
    </row>
    <row r="68" spans="1:15">
      <c r="A68" s="108" t="s">
        <v>68</v>
      </c>
      <c r="B68" s="142" t="s">
        <v>264</v>
      </c>
      <c r="C68" s="117" t="s">
        <v>8</v>
      </c>
      <c r="D68" s="143">
        <v>10</v>
      </c>
      <c r="E68" s="196"/>
      <c r="F68" s="197">
        <f t="shared" si="4"/>
        <v>0</v>
      </c>
      <c r="G68" s="20"/>
      <c r="H68" s="20"/>
      <c r="I68" s="20"/>
      <c r="J68" s="20"/>
      <c r="K68" s="20"/>
      <c r="L68" s="20"/>
      <c r="M68" s="20"/>
      <c r="N68" s="20"/>
      <c r="O68" s="20"/>
    </row>
    <row r="69" spans="1:15">
      <c r="A69" s="108" t="s">
        <v>104</v>
      </c>
      <c r="B69" s="142" t="s">
        <v>266</v>
      </c>
      <c r="C69" s="117" t="s">
        <v>8</v>
      </c>
      <c r="D69" s="143">
        <v>10</v>
      </c>
      <c r="E69" s="196"/>
      <c r="F69" s="197">
        <f t="shared" si="4"/>
        <v>0</v>
      </c>
      <c r="G69" s="20"/>
      <c r="H69" s="20"/>
      <c r="I69" s="20"/>
      <c r="J69" s="20"/>
      <c r="K69" s="20"/>
      <c r="L69" s="20"/>
      <c r="M69" s="20"/>
      <c r="N69" s="20"/>
      <c r="O69" s="20"/>
    </row>
    <row r="70" spans="1:15">
      <c r="A70" s="108"/>
      <c r="B70" s="142"/>
      <c r="C70" s="117"/>
      <c r="D70" s="143"/>
      <c r="E70" s="196"/>
      <c r="F70" s="197">
        <f t="shared" si="4"/>
        <v>0</v>
      </c>
      <c r="G70" s="20"/>
      <c r="H70" s="20"/>
      <c r="I70" s="20"/>
      <c r="J70" s="20"/>
      <c r="K70" s="20"/>
      <c r="L70" s="20"/>
      <c r="M70" s="20"/>
      <c r="N70" s="20"/>
      <c r="O70" s="20"/>
    </row>
    <row r="71" spans="1:15">
      <c r="A71" s="108"/>
      <c r="B71" s="109" t="s">
        <v>269</v>
      </c>
      <c r="C71" s="117"/>
      <c r="D71" s="143"/>
      <c r="E71" s="196"/>
      <c r="F71" s="197">
        <f t="shared" si="4"/>
        <v>0</v>
      </c>
      <c r="G71" s="20"/>
      <c r="H71" s="20"/>
      <c r="I71" s="20"/>
      <c r="J71" s="20"/>
      <c r="K71" s="20"/>
      <c r="L71" s="20"/>
      <c r="M71" s="20"/>
      <c r="N71" s="20"/>
      <c r="O71" s="20"/>
    </row>
    <row r="72" spans="1:15" ht="28.9">
      <c r="A72" s="108"/>
      <c r="B72" s="109" t="s">
        <v>270</v>
      </c>
      <c r="C72" s="117"/>
      <c r="D72" s="143"/>
      <c r="E72" s="196"/>
      <c r="F72" s="197">
        <f t="shared" si="4"/>
        <v>0</v>
      </c>
      <c r="G72" s="20"/>
      <c r="H72" s="20"/>
      <c r="I72" s="20"/>
      <c r="J72" s="20"/>
      <c r="K72" s="20"/>
      <c r="L72" s="20"/>
      <c r="M72" s="20"/>
      <c r="N72" s="20"/>
      <c r="O72" s="20"/>
    </row>
    <row r="73" spans="1:15">
      <c r="A73" s="108" t="s">
        <v>118</v>
      </c>
      <c r="B73" s="142" t="s">
        <v>272</v>
      </c>
      <c r="C73" s="117" t="s">
        <v>8</v>
      </c>
      <c r="D73" s="143">
        <v>21</v>
      </c>
      <c r="E73" s="196"/>
      <c r="F73" s="197">
        <f t="shared" si="4"/>
        <v>0</v>
      </c>
      <c r="G73" s="20"/>
      <c r="H73" s="20"/>
      <c r="I73" s="20"/>
      <c r="J73" s="20"/>
      <c r="K73" s="20"/>
      <c r="L73" s="20"/>
      <c r="M73" s="20"/>
      <c r="N73" s="20"/>
      <c r="O73" s="20"/>
    </row>
    <row r="74" spans="1:15">
      <c r="A74" s="108" t="s">
        <v>120</v>
      </c>
      <c r="B74" s="142" t="s">
        <v>274</v>
      </c>
      <c r="C74" s="117" t="s">
        <v>8</v>
      </c>
      <c r="D74" s="143">
        <v>21</v>
      </c>
      <c r="E74" s="196"/>
      <c r="F74" s="197">
        <f t="shared" si="4"/>
        <v>0</v>
      </c>
      <c r="G74" s="20"/>
      <c r="H74" s="20"/>
      <c r="I74" s="20"/>
      <c r="J74" s="20"/>
      <c r="K74" s="20"/>
      <c r="L74" s="20"/>
      <c r="M74" s="20"/>
      <c r="N74" s="20"/>
      <c r="O74" s="20"/>
    </row>
    <row r="75" spans="1:15">
      <c r="A75" s="108" t="s">
        <v>122</v>
      </c>
      <c r="B75" s="142" t="s">
        <v>389</v>
      </c>
      <c r="C75" s="117" t="s">
        <v>8</v>
      </c>
      <c r="D75" s="143">
        <v>8</v>
      </c>
      <c r="E75" s="196"/>
      <c r="F75" s="197">
        <f t="shared" si="4"/>
        <v>0</v>
      </c>
      <c r="G75" s="20"/>
      <c r="H75" s="20"/>
      <c r="I75" s="20"/>
      <c r="J75" s="20"/>
      <c r="K75" s="20"/>
      <c r="L75" s="20"/>
      <c r="M75" s="20"/>
      <c r="N75" s="20"/>
      <c r="O75" s="20"/>
    </row>
    <row r="76" spans="1:15" ht="28.9">
      <c r="A76" s="108" t="s">
        <v>124</v>
      </c>
      <c r="B76" s="142" t="s">
        <v>390</v>
      </c>
      <c r="C76" s="117" t="s">
        <v>8</v>
      </c>
      <c r="D76" s="143">
        <v>2</v>
      </c>
      <c r="E76" s="196"/>
      <c r="F76" s="197">
        <f t="shared" si="4"/>
        <v>0</v>
      </c>
      <c r="G76" s="20"/>
      <c r="H76" s="20"/>
      <c r="I76" s="20"/>
      <c r="J76" s="20"/>
      <c r="K76" s="20"/>
      <c r="L76" s="20"/>
      <c r="M76" s="20"/>
      <c r="N76" s="20"/>
      <c r="O76" s="20"/>
    </row>
    <row r="77" spans="1:15">
      <c r="A77" s="108"/>
      <c r="B77" s="142"/>
      <c r="C77" s="117"/>
      <c r="D77" s="143"/>
      <c r="E77" s="196"/>
      <c r="F77" s="197"/>
      <c r="G77" s="20"/>
      <c r="H77" s="20"/>
      <c r="I77" s="20"/>
      <c r="J77" s="20"/>
      <c r="K77" s="20"/>
      <c r="L77" s="20"/>
      <c r="M77" s="20"/>
      <c r="N77" s="20"/>
      <c r="O77" s="20"/>
    </row>
    <row r="78" spans="1:15">
      <c r="A78" s="108"/>
      <c r="B78" s="142" t="s">
        <v>391</v>
      </c>
      <c r="C78" s="117"/>
      <c r="D78" s="143"/>
      <c r="E78" s="196"/>
      <c r="F78" s="197"/>
      <c r="G78" s="20"/>
      <c r="H78" s="20"/>
      <c r="I78" s="20"/>
      <c r="J78" s="20"/>
      <c r="K78" s="20"/>
      <c r="L78" s="20"/>
      <c r="M78" s="20"/>
      <c r="N78" s="20"/>
      <c r="O78" s="20"/>
    </row>
    <row r="79" spans="1:15" ht="52.9" customHeight="1">
      <c r="A79" s="108"/>
      <c r="B79" s="142" t="s">
        <v>392</v>
      </c>
      <c r="C79" s="117" t="s">
        <v>3</v>
      </c>
      <c r="D79" s="143">
        <v>1</v>
      </c>
      <c r="E79" s="196"/>
      <c r="F79" s="197">
        <f>E79*D79</f>
        <v>0</v>
      </c>
      <c r="G79" s="20"/>
      <c r="H79" s="20"/>
      <c r="I79" s="20"/>
      <c r="J79" s="20"/>
      <c r="K79" s="20"/>
      <c r="L79" s="20"/>
      <c r="M79" s="20"/>
      <c r="N79" s="20"/>
      <c r="O79" s="20"/>
    </row>
    <row r="80" spans="1:15">
      <c r="A80" s="108"/>
      <c r="B80" s="142"/>
      <c r="C80" s="117"/>
      <c r="D80" s="143"/>
      <c r="E80" s="196"/>
      <c r="F80" s="197">
        <f t="shared" si="4"/>
        <v>0</v>
      </c>
      <c r="G80" s="20"/>
      <c r="H80" s="20"/>
      <c r="I80" s="20"/>
      <c r="J80" s="20"/>
      <c r="K80" s="20"/>
      <c r="L80" s="20"/>
      <c r="M80" s="20"/>
      <c r="N80" s="20"/>
      <c r="O80" s="20"/>
    </row>
    <row r="81" spans="1:15">
      <c r="A81" s="108"/>
      <c r="B81" s="109" t="s">
        <v>277</v>
      </c>
      <c r="C81" s="117"/>
      <c r="D81" s="143"/>
      <c r="E81" s="196"/>
      <c r="F81" s="197">
        <f t="shared" si="4"/>
        <v>0</v>
      </c>
      <c r="G81" s="20"/>
      <c r="H81" s="20"/>
      <c r="I81" s="20"/>
      <c r="J81" s="20"/>
      <c r="K81" s="20"/>
      <c r="L81" s="20"/>
      <c r="M81" s="20"/>
      <c r="N81" s="20"/>
      <c r="O81" s="20"/>
    </row>
    <row r="82" spans="1:15">
      <c r="A82" s="108"/>
      <c r="B82" s="109" t="s">
        <v>278</v>
      </c>
      <c r="C82" s="117"/>
      <c r="D82" s="143"/>
      <c r="E82" s="196"/>
      <c r="F82" s="197">
        <f t="shared" si="4"/>
        <v>0</v>
      </c>
      <c r="G82" s="20"/>
      <c r="H82" s="20"/>
      <c r="I82" s="20"/>
      <c r="J82" s="20"/>
      <c r="K82" s="20"/>
      <c r="L82" s="20"/>
      <c r="M82" s="20"/>
      <c r="N82" s="20"/>
      <c r="O82" s="20"/>
    </row>
    <row r="83" spans="1:15" ht="43.15">
      <c r="A83" s="108" t="s">
        <v>126</v>
      </c>
      <c r="B83" s="142" t="s">
        <v>280</v>
      </c>
      <c r="C83" s="117" t="s">
        <v>8</v>
      </c>
      <c r="D83" s="143">
        <v>7</v>
      </c>
      <c r="E83" s="196"/>
      <c r="F83" s="197">
        <f t="shared" si="4"/>
        <v>0</v>
      </c>
      <c r="G83" s="20"/>
      <c r="H83" s="20"/>
      <c r="I83" s="20"/>
      <c r="J83" s="20"/>
      <c r="K83" s="20"/>
      <c r="L83" s="20"/>
      <c r="M83" s="20"/>
      <c r="N83" s="20"/>
      <c r="O83" s="20"/>
    </row>
    <row r="84" spans="1:15" ht="43.15">
      <c r="A84" s="108" t="s">
        <v>128</v>
      </c>
      <c r="B84" s="142" t="s">
        <v>282</v>
      </c>
      <c r="C84" s="117" t="s">
        <v>8</v>
      </c>
      <c r="D84" s="143">
        <v>10</v>
      </c>
      <c r="E84" s="196"/>
      <c r="F84" s="197">
        <f t="shared" si="4"/>
        <v>0</v>
      </c>
      <c r="G84" s="20"/>
      <c r="H84" s="20"/>
      <c r="I84" s="20"/>
      <c r="J84" s="20"/>
      <c r="K84" s="20"/>
      <c r="L84" s="20"/>
      <c r="M84" s="20"/>
      <c r="N84" s="20"/>
      <c r="O84" s="20"/>
    </row>
    <row r="85" spans="1:15">
      <c r="A85" s="108"/>
      <c r="B85" s="142"/>
      <c r="C85" s="117"/>
      <c r="D85" s="143"/>
      <c r="E85" s="196"/>
      <c r="F85" s="197">
        <f t="shared" si="4"/>
        <v>0</v>
      </c>
      <c r="G85" s="20"/>
      <c r="H85" s="20"/>
      <c r="I85" s="20"/>
      <c r="J85" s="20"/>
      <c r="K85" s="20"/>
      <c r="L85" s="20"/>
      <c r="M85" s="20"/>
      <c r="N85" s="20"/>
      <c r="O85" s="20"/>
    </row>
    <row r="86" spans="1:15">
      <c r="A86" s="108"/>
      <c r="B86" s="109"/>
      <c r="C86" s="117"/>
      <c r="D86" s="143"/>
      <c r="E86" s="196"/>
      <c r="F86" s="197">
        <f t="shared" si="4"/>
        <v>0</v>
      </c>
      <c r="G86" s="20"/>
      <c r="H86" s="20"/>
      <c r="I86" s="20"/>
      <c r="J86" s="20"/>
      <c r="K86" s="20"/>
      <c r="L86" s="20"/>
      <c r="M86" s="20"/>
      <c r="N86" s="20"/>
      <c r="O86" s="20"/>
    </row>
    <row r="87" spans="1:15">
      <c r="A87" s="108"/>
      <c r="B87" s="109" t="s">
        <v>283</v>
      </c>
      <c r="C87" s="117"/>
      <c r="D87" s="143"/>
      <c r="E87" s="196"/>
      <c r="F87" s="197">
        <f t="shared" si="4"/>
        <v>0</v>
      </c>
      <c r="G87" s="20"/>
      <c r="H87" s="20"/>
      <c r="I87" s="20"/>
      <c r="J87" s="20"/>
      <c r="K87" s="20"/>
      <c r="L87" s="20"/>
      <c r="M87" s="20"/>
      <c r="N87" s="20"/>
      <c r="O87" s="20"/>
    </row>
    <row r="88" spans="1:15" ht="45.6" customHeight="1">
      <c r="A88" s="108"/>
      <c r="B88" s="142" t="s">
        <v>287</v>
      </c>
      <c r="C88" s="117" t="s">
        <v>8</v>
      </c>
      <c r="D88" s="143">
        <v>1</v>
      </c>
      <c r="E88" s="196"/>
      <c r="F88" s="197">
        <f>E88*D88</f>
        <v>0</v>
      </c>
      <c r="G88" s="20"/>
      <c r="H88" s="20"/>
      <c r="I88" s="20"/>
      <c r="J88" s="20"/>
      <c r="K88" s="20"/>
      <c r="L88" s="20"/>
      <c r="M88" s="20"/>
      <c r="N88" s="20"/>
      <c r="O88" s="20"/>
    </row>
    <row r="89" spans="1:15">
      <c r="A89" s="108"/>
      <c r="B89" s="109"/>
      <c r="C89" s="117"/>
      <c r="D89" s="118"/>
      <c r="E89" s="196"/>
      <c r="F89" s="197">
        <f>E89*D89</f>
        <v>0</v>
      </c>
      <c r="G89" s="20"/>
      <c r="H89" s="20"/>
      <c r="I89" s="20"/>
      <c r="J89" s="20"/>
      <c r="K89" s="20"/>
      <c r="L89" s="20"/>
      <c r="M89" s="20"/>
      <c r="N89" s="20"/>
      <c r="O89" s="20"/>
    </row>
    <row r="90" spans="1:15">
      <c r="A90" s="108"/>
      <c r="B90" s="109" t="s">
        <v>288</v>
      </c>
      <c r="C90" s="117"/>
      <c r="D90" s="118"/>
      <c r="E90" s="196"/>
      <c r="F90" s="197">
        <f>E90*D90</f>
        <v>0</v>
      </c>
      <c r="G90" s="20"/>
      <c r="H90" s="20"/>
      <c r="I90" s="20"/>
      <c r="J90" s="20"/>
      <c r="K90" s="20"/>
      <c r="L90" s="20"/>
      <c r="M90" s="20"/>
      <c r="N90" s="20"/>
      <c r="O90" s="20"/>
    </row>
    <row r="91" spans="1:15" ht="45.6" customHeight="1">
      <c r="A91" s="108"/>
      <c r="B91" s="142" t="s">
        <v>287</v>
      </c>
      <c r="C91" s="117" t="s">
        <v>8</v>
      </c>
      <c r="D91" s="143">
        <v>4</v>
      </c>
      <c r="E91" s="196"/>
      <c r="F91" s="197">
        <f>E91*D91</f>
        <v>0</v>
      </c>
      <c r="G91" s="20"/>
      <c r="H91" s="20"/>
      <c r="I91" s="20"/>
      <c r="J91" s="20"/>
      <c r="K91" s="20"/>
      <c r="L91" s="20"/>
      <c r="M91" s="20"/>
      <c r="N91" s="20"/>
      <c r="O91" s="20"/>
    </row>
    <row r="92" spans="1:15" ht="43.15">
      <c r="A92" s="108" t="s">
        <v>225</v>
      </c>
      <c r="B92" s="142" t="s">
        <v>394</v>
      </c>
      <c r="C92" s="117" t="s">
        <v>3</v>
      </c>
      <c r="D92" s="118">
        <v>1</v>
      </c>
      <c r="E92" s="196"/>
      <c r="F92" s="197">
        <f>E92*D92</f>
        <v>0</v>
      </c>
      <c r="G92" s="20"/>
      <c r="H92" s="20"/>
      <c r="I92" s="20"/>
      <c r="J92" s="20"/>
      <c r="K92" s="20"/>
      <c r="L92" s="20"/>
      <c r="M92" s="20"/>
      <c r="N92" s="20"/>
      <c r="O92" s="20"/>
    </row>
    <row r="93" spans="1:15">
      <c r="A93" s="108"/>
      <c r="B93" s="142"/>
      <c r="C93" s="117"/>
      <c r="D93" s="118"/>
      <c r="E93" s="196"/>
      <c r="F93" s="197"/>
      <c r="G93" s="20"/>
      <c r="H93" s="20"/>
      <c r="I93" s="20"/>
      <c r="J93" s="20"/>
      <c r="K93" s="20"/>
      <c r="L93" s="20"/>
      <c r="M93" s="20"/>
      <c r="N93" s="20"/>
      <c r="O93" s="20"/>
    </row>
    <row r="94" spans="1:15">
      <c r="A94" s="78"/>
      <c r="B94" s="79" t="s">
        <v>423</v>
      </c>
      <c r="C94" s="78"/>
      <c r="D94" s="80"/>
      <c r="E94" s="81"/>
      <c r="F94" s="81">
        <f>SUM(F50:F93)</f>
        <v>0</v>
      </c>
      <c r="G94" s="20"/>
      <c r="H94" s="20"/>
      <c r="I94" s="20"/>
      <c r="J94" s="20"/>
      <c r="K94" s="20"/>
      <c r="L94" s="20"/>
      <c r="M94" s="20"/>
      <c r="N94" s="20"/>
      <c r="O94" s="20"/>
    </row>
    <row r="95" spans="1:15">
      <c r="A95" s="108"/>
      <c r="B95" s="142"/>
      <c r="C95" s="117"/>
      <c r="D95" s="118"/>
      <c r="E95" s="196"/>
      <c r="F95" s="197"/>
      <c r="G95" s="20"/>
      <c r="H95" s="20"/>
      <c r="I95" s="20"/>
      <c r="J95" s="20"/>
      <c r="K95" s="20"/>
      <c r="L95" s="20"/>
      <c r="M95" s="20"/>
      <c r="N95" s="20"/>
      <c r="O95" s="20"/>
    </row>
    <row r="96" spans="1:15">
      <c r="A96" s="137">
        <v>3</v>
      </c>
      <c r="B96" s="138" t="s">
        <v>395</v>
      </c>
      <c r="C96" s="139"/>
      <c r="D96" s="152"/>
      <c r="E96" s="196"/>
      <c r="F96" s="197">
        <f>E96*D96</f>
        <v>0</v>
      </c>
      <c r="G96" s="21"/>
      <c r="H96" s="21"/>
      <c r="I96" s="21"/>
      <c r="J96" s="21"/>
      <c r="K96" s="21"/>
      <c r="L96" s="21"/>
      <c r="M96" s="21"/>
      <c r="N96" s="21">
        <v>0.7</v>
      </c>
      <c r="O96" s="22">
        <f>N96*D96</f>
        <v>0</v>
      </c>
    </row>
    <row r="97" spans="1:15" ht="175.15" customHeight="1">
      <c r="A97" s="108" t="s">
        <v>25</v>
      </c>
      <c r="B97" s="142" t="s">
        <v>396</v>
      </c>
      <c r="C97" s="117" t="s">
        <v>46</v>
      </c>
      <c r="D97" s="153">
        <v>3.7</v>
      </c>
      <c r="E97" s="196"/>
      <c r="F97" s="197">
        <f>E97*D97</f>
        <v>0</v>
      </c>
      <c r="G97" s="20"/>
      <c r="H97" s="20"/>
      <c r="I97" s="20"/>
      <c r="J97" s="20"/>
      <c r="K97" s="20"/>
      <c r="L97" s="20"/>
      <c r="M97" s="20"/>
      <c r="N97" s="21">
        <v>0.7</v>
      </c>
      <c r="O97" s="22"/>
    </row>
    <row r="98" spans="1:15">
      <c r="A98" s="108"/>
      <c r="B98" s="142"/>
      <c r="C98" s="117"/>
      <c r="D98" s="153"/>
      <c r="E98" s="196"/>
      <c r="F98" s="197">
        <f>E98*D98</f>
        <v>0</v>
      </c>
      <c r="G98" s="20"/>
      <c r="H98" s="20"/>
      <c r="I98" s="20"/>
      <c r="J98" s="20"/>
      <c r="K98" s="20"/>
      <c r="L98" s="20"/>
      <c r="M98" s="20"/>
      <c r="N98" s="21">
        <v>0.7</v>
      </c>
      <c r="O98" s="22">
        <f>N98*D98</f>
        <v>0</v>
      </c>
    </row>
    <row r="99" spans="1:15">
      <c r="A99" s="89"/>
      <c r="B99" s="90" t="s">
        <v>176</v>
      </c>
      <c r="C99" s="89"/>
      <c r="D99" s="91"/>
      <c r="E99" s="92"/>
      <c r="F99" s="92">
        <f>SUM(F97:F98)</f>
        <v>0</v>
      </c>
      <c r="G99" s="20"/>
      <c r="H99" s="20"/>
      <c r="I99" s="20"/>
      <c r="J99" s="20"/>
      <c r="K99" s="20"/>
      <c r="L99" s="20"/>
      <c r="M99" s="20"/>
      <c r="N99" s="21"/>
      <c r="O99" s="22"/>
    </row>
    <row r="100" spans="1:15">
      <c r="A100" s="108"/>
      <c r="B100" s="142"/>
      <c r="C100" s="117"/>
      <c r="D100" s="153"/>
      <c r="E100" s="196"/>
      <c r="F100" s="197"/>
      <c r="G100" s="20"/>
      <c r="H100" s="20"/>
      <c r="I100" s="20"/>
      <c r="J100" s="20"/>
      <c r="K100" s="20"/>
      <c r="L100" s="20"/>
      <c r="M100" s="20"/>
      <c r="N100" s="21"/>
      <c r="O100" s="22"/>
    </row>
    <row r="101" spans="1:15">
      <c r="A101" s="108"/>
      <c r="B101" s="142" t="s">
        <v>292</v>
      </c>
      <c r="C101" s="117"/>
      <c r="D101" s="153"/>
      <c r="E101" s="119"/>
      <c r="F101" s="120"/>
      <c r="G101" s="20"/>
      <c r="H101" s="20"/>
      <c r="I101" s="20"/>
      <c r="J101" s="20"/>
      <c r="K101" s="20"/>
      <c r="L101" s="20"/>
      <c r="M101" s="20"/>
      <c r="N101" s="21"/>
      <c r="O101" s="22"/>
    </row>
    <row r="102" spans="1:15">
      <c r="A102" s="108"/>
      <c r="B102" s="142"/>
      <c r="C102" s="117"/>
      <c r="D102" s="153"/>
      <c r="E102" s="119"/>
      <c r="F102" s="120"/>
      <c r="G102" s="20"/>
      <c r="H102" s="20"/>
      <c r="I102" s="20"/>
      <c r="J102" s="20"/>
      <c r="K102" s="20"/>
      <c r="L102" s="20"/>
      <c r="M102" s="20"/>
      <c r="N102" s="21"/>
      <c r="O102" s="22"/>
    </row>
    <row r="103" spans="1:15">
      <c r="A103" s="108"/>
      <c r="B103" s="142" t="s">
        <v>167</v>
      </c>
      <c r="C103" s="117"/>
      <c r="D103" s="153"/>
      <c r="E103" s="119"/>
      <c r="F103" s="120">
        <f>F12</f>
        <v>0</v>
      </c>
      <c r="G103" s="20"/>
      <c r="H103" s="20"/>
      <c r="I103" s="20"/>
      <c r="J103" s="20"/>
      <c r="K103" s="20"/>
      <c r="L103" s="20"/>
      <c r="M103" s="20"/>
      <c r="N103" s="21"/>
      <c r="O103" s="22"/>
    </row>
    <row r="104" spans="1:15">
      <c r="A104" s="108"/>
      <c r="B104" s="142"/>
      <c r="C104" s="117"/>
      <c r="D104" s="153"/>
      <c r="E104" s="119"/>
      <c r="F104" s="120"/>
      <c r="G104" s="20"/>
      <c r="H104" s="20"/>
      <c r="I104" s="20"/>
      <c r="J104" s="20"/>
      <c r="K104" s="20"/>
      <c r="L104" s="20"/>
      <c r="M104" s="20"/>
      <c r="N104" s="21"/>
      <c r="O104" s="22"/>
    </row>
    <row r="105" spans="1:15">
      <c r="A105" s="108"/>
      <c r="B105" s="142"/>
      <c r="C105" s="117"/>
      <c r="D105" s="153"/>
      <c r="E105" s="119"/>
      <c r="F105" s="120"/>
      <c r="G105" s="20"/>
      <c r="H105" s="20"/>
      <c r="I105" s="20"/>
      <c r="J105" s="20"/>
      <c r="K105" s="20"/>
      <c r="L105" s="20"/>
      <c r="M105" s="20"/>
      <c r="N105" s="21"/>
      <c r="O105" s="22"/>
    </row>
    <row r="106" spans="1:15">
      <c r="A106" s="108"/>
      <c r="B106" s="142" t="s">
        <v>397</v>
      </c>
      <c r="C106" s="117"/>
      <c r="D106" s="153"/>
      <c r="E106" s="119"/>
      <c r="F106" s="120">
        <f>F99</f>
        <v>0</v>
      </c>
      <c r="G106" s="20"/>
      <c r="H106" s="20"/>
      <c r="I106" s="20"/>
      <c r="J106" s="20"/>
      <c r="K106" s="20"/>
      <c r="L106" s="20"/>
      <c r="M106" s="20"/>
      <c r="N106" s="21"/>
      <c r="O106" s="22"/>
    </row>
    <row r="107" spans="1:15">
      <c r="A107" s="108"/>
      <c r="B107" s="142"/>
      <c r="C107" s="117"/>
      <c r="D107" s="153"/>
      <c r="E107" s="119"/>
      <c r="F107" s="120"/>
      <c r="G107" s="20"/>
      <c r="H107" s="20"/>
      <c r="I107" s="20"/>
      <c r="J107" s="20"/>
      <c r="K107" s="20"/>
      <c r="L107" s="20"/>
      <c r="M107" s="20"/>
      <c r="N107" s="21"/>
      <c r="O107" s="22"/>
    </row>
    <row r="108" spans="1:15">
      <c r="A108" s="108"/>
      <c r="B108" s="142" t="s">
        <v>186</v>
      </c>
      <c r="C108" s="117"/>
      <c r="D108" s="153"/>
      <c r="E108" s="119"/>
      <c r="F108" s="120">
        <f>F27</f>
        <v>0</v>
      </c>
      <c r="G108" s="20"/>
      <c r="H108" s="20"/>
      <c r="I108" s="20"/>
      <c r="J108" s="20"/>
      <c r="K108" s="20"/>
      <c r="L108" s="20"/>
      <c r="M108" s="20"/>
      <c r="N108" s="21"/>
      <c r="O108" s="22"/>
    </row>
    <row r="109" spans="1:15">
      <c r="A109" s="108"/>
      <c r="B109" s="142"/>
      <c r="C109" s="117"/>
      <c r="D109" s="153"/>
      <c r="E109" s="119"/>
      <c r="F109" s="120"/>
      <c r="G109" s="20"/>
      <c r="H109" s="20"/>
      <c r="I109" s="20"/>
      <c r="J109" s="20"/>
      <c r="K109" s="20"/>
      <c r="L109" s="20"/>
      <c r="M109" s="20"/>
      <c r="N109" s="21"/>
      <c r="O109" s="22"/>
    </row>
    <row r="110" spans="1:15">
      <c r="A110" s="108"/>
      <c r="B110" s="142" t="s">
        <v>189</v>
      </c>
      <c r="C110" s="117"/>
      <c r="D110" s="153"/>
      <c r="E110" s="119"/>
      <c r="F110" s="120">
        <f>F32</f>
        <v>0</v>
      </c>
      <c r="G110" s="20"/>
      <c r="H110" s="20"/>
      <c r="I110" s="20"/>
      <c r="J110" s="20"/>
      <c r="K110" s="20"/>
      <c r="L110" s="20"/>
      <c r="M110" s="20"/>
      <c r="N110" s="21"/>
      <c r="O110" s="22"/>
    </row>
    <row r="111" spans="1:15">
      <c r="A111" s="108"/>
      <c r="B111" s="142"/>
      <c r="C111" s="117"/>
      <c r="D111" s="153"/>
      <c r="E111" s="119"/>
      <c r="F111" s="120"/>
      <c r="G111" s="20"/>
      <c r="H111" s="20"/>
      <c r="I111" s="20"/>
      <c r="J111" s="20"/>
      <c r="K111" s="20"/>
      <c r="L111" s="20"/>
      <c r="M111" s="20"/>
      <c r="N111" s="21"/>
      <c r="O111" s="22"/>
    </row>
    <row r="112" spans="1:15">
      <c r="A112" s="108"/>
      <c r="B112" s="142" t="s">
        <v>203</v>
      </c>
      <c r="C112" s="117"/>
      <c r="D112" s="153"/>
      <c r="E112" s="119"/>
      <c r="F112" s="120">
        <f>F46</f>
        <v>0</v>
      </c>
      <c r="G112" s="20"/>
      <c r="H112" s="20"/>
      <c r="I112" s="20"/>
      <c r="J112" s="20"/>
      <c r="K112" s="20"/>
      <c r="L112" s="20"/>
      <c r="M112" s="20"/>
      <c r="N112" s="21"/>
      <c r="O112" s="22"/>
    </row>
    <row r="113" spans="1:15">
      <c r="A113" s="108"/>
      <c r="B113" s="142"/>
      <c r="C113" s="117"/>
      <c r="D113" s="153"/>
      <c r="E113" s="119"/>
      <c r="F113" s="120"/>
      <c r="G113" s="20"/>
      <c r="H113" s="20"/>
      <c r="I113" s="20"/>
      <c r="J113" s="20"/>
      <c r="K113" s="20"/>
      <c r="L113" s="20"/>
      <c r="M113" s="20"/>
      <c r="N113" s="21"/>
      <c r="O113" s="22"/>
    </row>
    <row r="114" spans="1:15">
      <c r="A114" s="108"/>
      <c r="B114" s="142" t="str">
        <f>B94</f>
        <v>TOTAL PLUMBING AND  SANITARY INSTALLATION</v>
      </c>
      <c r="C114" s="117"/>
      <c r="D114" s="153"/>
      <c r="E114" s="119"/>
      <c r="F114" s="120">
        <f>F94</f>
        <v>0</v>
      </c>
      <c r="G114" s="20"/>
      <c r="H114" s="20"/>
      <c r="I114" s="20"/>
      <c r="J114" s="20"/>
      <c r="K114" s="20"/>
      <c r="L114" s="20"/>
      <c r="M114" s="20"/>
      <c r="N114" s="21"/>
      <c r="O114" s="22"/>
    </row>
    <row r="115" spans="1:15">
      <c r="A115" s="108"/>
      <c r="B115" s="109"/>
      <c r="C115" s="117"/>
      <c r="D115" s="118"/>
      <c r="E115" s="119"/>
      <c r="F115" s="120"/>
      <c r="G115" s="20"/>
      <c r="H115" s="20"/>
      <c r="I115" s="20"/>
      <c r="J115" s="20"/>
      <c r="K115" s="20"/>
      <c r="L115" s="20"/>
      <c r="M115" s="20"/>
      <c r="N115" s="20"/>
      <c r="O115" s="20"/>
    </row>
    <row r="116" spans="1:15">
      <c r="A116" s="154"/>
      <c r="B116" s="155" t="s">
        <v>293</v>
      </c>
      <c r="C116" s="156"/>
      <c r="D116" s="157"/>
      <c r="E116" s="211"/>
      <c r="F116" s="212">
        <f>SUM(F102:F115)</f>
        <v>0</v>
      </c>
      <c r="G116" s="20"/>
      <c r="H116" s="20"/>
      <c r="I116" s="20"/>
      <c r="J116" s="20"/>
      <c r="K116" s="20"/>
      <c r="L116" s="20"/>
      <c r="M116" s="20"/>
      <c r="N116" s="20"/>
      <c r="O116" s="20"/>
    </row>
    <row r="117" spans="1:15">
      <c r="A117" s="108"/>
      <c r="B117" s="109"/>
      <c r="C117" s="160"/>
      <c r="D117" s="118"/>
      <c r="E117" s="196">
        <v>0</v>
      </c>
      <c r="F117" s="197">
        <f t="shared" ref="F117:F137" si="5">E117*D117</f>
        <v>0</v>
      </c>
      <c r="G117" s="20"/>
      <c r="H117" s="20"/>
      <c r="I117" s="20"/>
      <c r="J117" s="20"/>
      <c r="K117" s="20"/>
      <c r="L117" s="20"/>
      <c r="M117" s="20"/>
      <c r="N117" s="20"/>
      <c r="O117" s="20"/>
    </row>
    <row r="118" spans="1:15">
      <c r="A118" s="108"/>
      <c r="B118" s="109"/>
      <c r="C118" s="108"/>
      <c r="D118" s="118"/>
      <c r="E118" s="192">
        <v>0</v>
      </c>
      <c r="F118" s="193">
        <f t="shared" si="5"/>
        <v>0</v>
      </c>
      <c r="G118" s="12"/>
      <c r="H118" s="12"/>
      <c r="I118" s="12"/>
      <c r="J118" s="12"/>
      <c r="K118" s="12"/>
      <c r="L118" s="12"/>
      <c r="M118" s="12"/>
      <c r="N118" s="12"/>
      <c r="O118" s="12"/>
    </row>
    <row r="119" spans="1:15">
      <c r="A119" s="283"/>
      <c r="B119" s="424" t="s">
        <v>398</v>
      </c>
      <c r="C119" s="283"/>
      <c r="D119" s="425"/>
      <c r="E119" s="426">
        <v>0</v>
      </c>
      <c r="F119" s="427">
        <f t="shared" si="5"/>
        <v>0</v>
      </c>
      <c r="G119" s="12"/>
      <c r="H119" s="12"/>
      <c r="I119" s="12"/>
      <c r="J119" s="12"/>
      <c r="K119" s="12"/>
      <c r="L119" s="12"/>
      <c r="M119" s="12"/>
      <c r="N119" s="12"/>
      <c r="O119" s="12"/>
    </row>
    <row r="120" spans="1:15" s="27" customFormat="1">
      <c r="A120" s="246" t="s">
        <v>25</v>
      </c>
      <c r="B120" s="131" t="s">
        <v>296</v>
      </c>
      <c r="C120" s="246" t="s">
        <v>46</v>
      </c>
      <c r="D120" s="343">
        <v>13</v>
      </c>
      <c r="E120" s="130"/>
      <c r="F120" s="130">
        <f t="shared" si="5"/>
        <v>0</v>
      </c>
    </row>
    <row r="121" spans="1:15" s="27" customFormat="1" ht="43.5" customHeight="1">
      <c r="A121" s="246" t="s">
        <v>27</v>
      </c>
      <c r="B121" s="131" t="s">
        <v>297</v>
      </c>
      <c r="C121" s="246" t="s">
        <v>46</v>
      </c>
      <c r="D121" s="343">
        <f>2*2*0.4*6</f>
        <v>9.6000000000000014</v>
      </c>
      <c r="E121" s="130"/>
      <c r="F121" s="130">
        <f t="shared" si="5"/>
        <v>0</v>
      </c>
    </row>
    <row r="122" spans="1:15" s="27" customFormat="1" ht="70.5" customHeight="1">
      <c r="A122" s="246" t="s">
        <v>29</v>
      </c>
      <c r="B122" s="131" t="s">
        <v>424</v>
      </c>
      <c r="C122" s="246" t="s">
        <v>46</v>
      </c>
      <c r="D122" s="343">
        <v>11</v>
      </c>
      <c r="E122" s="130"/>
      <c r="F122" s="130">
        <f t="shared" si="5"/>
        <v>0</v>
      </c>
    </row>
    <row r="123" spans="1:15" s="27" customFormat="1" ht="28.9">
      <c r="A123" s="246" t="s">
        <v>31</v>
      </c>
      <c r="B123" s="131" t="s">
        <v>299</v>
      </c>
      <c r="C123" s="246" t="s">
        <v>48</v>
      </c>
      <c r="D123" s="343">
        <v>46</v>
      </c>
      <c r="E123" s="130"/>
      <c r="F123" s="130">
        <f t="shared" si="5"/>
        <v>0</v>
      </c>
    </row>
    <row r="124" spans="1:15" s="27" customFormat="1">
      <c r="A124" s="246" t="s">
        <v>33</v>
      </c>
      <c r="B124" s="131" t="s">
        <v>300</v>
      </c>
      <c r="C124" s="246" t="s">
        <v>46</v>
      </c>
      <c r="D124" s="343">
        <f>28*0.4</f>
        <v>11.200000000000001</v>
      </c>
      <c r="E124" s="130"/>
      <c r="F124" s="130">
        <f t="shared" si="5"/>
        <v>0</v>
      </c>
    </row>
    <row r="125" spans="1:15" s="27" customFormat="1">
      <c r="A125" s="246" t="s">
        <v>35</v>
      </c>
      <c r="B125" s="131" t="s">
        <v>301</v>
      </c>
      <c r="C125" s="246" t="s">
        <v>48</v>
      </c>
      <c r="D125" s="343">
        <v>28</v>
      </c>
      <c r="E125" s="130"/>
      <c r="F125" s="130">
        <f t="shared" si="5"/>
        <v>0</v>
      </c>
    </row>
    <row r="126" spans="1:15" s="27" customFormat="1">
      <c r="A126" s="246" t="s">
        <v>38</v>
      </c>
      <c r="B126" s="131" t="s">
        <v>302</v>
      </c>
      <c r="C126" s="246" t="s">
        <v>48</v>
      </c>
      <c r="D126" s="343">
        <v>120</v>
      </c>
      <c r="E126" s="130"/>
      <c r="F126" s="130">
        <f t="shared" si="5"/>
        <v>0</v>
      </c>
    </row>
    <row r="127" spans="1:15" s="27" customFormat="1" ht="28.9">
      <c r="A127" s="246" t="s">
        <v>68</v>
      </c>
      <c r="B127" s="131" t="s">
        <v>425</v>
      </c>
      <c r="C127" s="246" t="s">
        <v>48</v>
      </c>
      <c r="D127" s="343">
        <v>28</v>
      </c>
      <c r="E127" s="130"/>
      <c r="F127" s="130">
        <f t="shared" si="5"/>
        <v>0</v>
      </c>
    </row>
    <row r="128" spans="1:15" s="27" customFormat="1" ht="204" customHeight="1">
      <c r="A128" s="246" t="s">
        <v>86</v>
      </c>
      <c r="B128" s="131" t="s">
        <v>426</v>
      </c>
      <c r="C128" s="246" t="s">
        <v>46</v>
      </c>
      <c r="D128" s="343">
        <v>8</v>
      </c>
      <c r="E128" s="130"/>
      <c r="F128" s="130">
        <f t="shared" si="5"/>
        <v>0</v>
      </c>
    </row>
    <row r="129" spans="1:15" s="27" customFormat="1" ht="104.45" customHeight="1">
      <c r="A129" s="246" t="s">
        <v>104</v>
      </c>
      <c r="B129" s="131" t="s">
        <v>305</v>
      </c>
      <c r="C129" s="246" t="s">
        <v>46</v>
      </c>
      <c r="D129" s="343">
        <v>8</v>
      </c>
      <c r="E129" s="130"/>
      <c r="F129" s="130">
        <f t="shared" si="5"/>
        <v>0</v>
      </c>
    </row>
    <row r="130" spans="1:15" s="27" customFormat="1" ht="28.9">
      <c r="A130" s="246" t="s">
        <v>118</v>
      </c>
      <c r="B130" s="131" t="s">
        <v>306</v>
      </c>
      <c r="C130" s="246" t="s">
        <v>48</v>
      </c>
      <c r="D130" s="343">
        <v>35</v>
      </c>
      <c r="E130" s="130"/>
      <c r="F130" s="130">
        <f t="shared" si="5"/>
        <v>0</v>
      </c>
    </row>
    <row r="131" spans="1:15" s="27" customFormat="1">
      <c r="A131" s="246" t="s">
        <v>120</v>
      </c>
      <c r="B131" s="131" t="s">
        <v>307</v>
      </c>
      <c r="C131" s="246" t="s">
        <v>48</v>
      </c>
      <c r="D131" s="343">
        <v>35</v>
      </c>
      <c r="E131" s="130"/>
      <c r="F131" s="130">
        <f t="shared" si="5"/>
        <v>0</v>
      </c>
    </row>
    <row r="132" spans="1:15" s="27" customFormat="1" ht="28.9">
      <c r="A132" s="246" t="s">
        <v>122</v>
      </c>
      <c r="B132" s="131" t="s">
        <v>402</v>
      </c>
      <c r="C132" s="246" t="s">
        <v>8</v>
      </c>
      <c r="D132" s="343">
        <v>1</v>
      </c>
      <c r="E132" s="130"/>
      <c r="F132" s="130">
        <f t="shared" si="5"/>
        <v>0</v>
      </c>
    </row>
    <row r="133" spans="1:15" s="27" customFormat="1" ht="28.9">
      <c r="A133" s="246" t="s">
        <v>124</v>
      </c>
      <c r="B133" s="131" t="s">
        <v>309</v>
      </c>
      <c r="C133" s="246" t="s">
        <v>75</v>
      </c>
      <c r="D133" s="343">
        <v>21</v>
      </c>
      <c r="E133" s="130"/>
      <c r="F133" s="130">
        <f t="shared" si="5"/>
        <v>0</v>
      </c>
    </row>
    <row r="134" spans="1:15" s="27" customFormat="1" ht="28.9">
      <c r="A134" s="246" t="s">
        <v>219</v>
      </c>
      <c r="B134" s="131" t="s">
        <v>427</v>
      </c>
      <c r="C134" s="246" t="s">
        <v>75</v>
      </c>
      <c r="D134" s="343">
        <v>48</v>
      </c>
      <c r="E134" s="130"/>
      <c r="F134" s="130">
        <f t="shared" si="5"/>
        <v>0</v>
      </c>
    </row>
    <row r="135" spans="1:15" s="27" customFormat="1" ht="60.6" customHeight="1">
      <c r="A135" s="246" t="s">
        <v>126</v>
      </c>
      <c r="B135" s="131" t="s">
        <v>311</v>
      </c>
      <c r="C135" s="246" t="s">
        <v>75</v>
      </c>
      <c r="D135" s="343">
        <v>5</v>
      </c>
      <c r="E135" s="130"/>
      <c r="F135" s="130">
        <f t="shared" si="5"/>
        <v>0</v>
      </c>
    </row>
    <row r="136" spans="1:15" s="27" customFormat="1">
      <c r="A136" s="246" t="s">
        <v>128</v>
      </c>
      <c r="B136" s="131" t="s">
        <v>312</v>
      </c>
      <c r="C136" s="246" t="s">
        <v>8</v>
      </c>
      <c r="D136" s="343">
        <v>2</v>
      </c>
      <c r="E136" s="130"/>
      <c r="F136" s="130">
        <f t="shared" si="5"/>
        <v>0</v>
      </c>
    </row>
    <row r="137" spans="1:15">
      <c r="A137" s="141"/>
      <c r="B137" s="142"/>
      <c r="C137" s="141"/>
      <c r="D137" s="143"/>
      <c r="E137" s="196">
        <v>0</v>
      </c>
      <c r="F137" s="197">
        <f t="shared" si="5"/>
        <v>0</v>
      </c>
      <c r="G137" s="12"/>
      <c r="H137" s="12"/>
      <c r="I137" s="12"/>
      <c r="J137" s="12"/>
      <c r="K137" s="12"/>
      <c r="L137" s="12"/>
      <c r="M137" s="12"/>
      <c r="N137" s="12"/>
      <c r="O137" s="12"/>
    </row>
    <row r="138" spans="1:15">
      <c r="A138" s="154"/>
      <c r="B138" s="155" t="s">
        <v>313</v>
      </c>
      <c r="C138" s="154"/>
      <c r="D138" s="157"/>
      <c r="E138" s="211"/>
      <c r="F138" s="212">
        <f>SUM(F120:F137)</f>
        <v>0</v>
      </c>
      <c r="G138" s="20"/>
      <c r="H138" s="20"/>
      <c r="I138" s="20"/>
      <c r="J138" s="20"/>
      <c r="K138" s="20"/>
      <c r="L138" s="20"/>
      <c r="M138" s="20"/>
      <c r="N138" s="20"/>
      <c r="O138" s="20"/>
    </row>
    <row r="139" spans="1:15">
      <c r="A139" s="117"/>
      <c r="B139" s="142"/>
      <c r="C139" s="117"/>
      <c r="D139" s="161"/>
      <c r="E139" s="196">
        <v>0</v>
      </c>
      <c r="F139" s="197">
        <f>E139*D139</f>
        <v>0</v>
      </c>
      <c r="G139" s="16"/>
      <c r="H139" s="16"/>
      <c r="I139" s="16"/>
      <c r="J139" s="16"/>
      <c r="K139" s="16"/>
      <c r="L139" s="16"/>
      <c r="M139" s="16"/>
      <c r="N139" s="16"/>
      <c r="O139" s="16"/>
    </row>
    <row r="140" spans="1:15" ht="14.65" customHeight="1">
      <c r="A140" s="162"/>
      <c r="B140" s="163" t="s">
        <v>407</v>
      </c>
      <c r="C140" s="164"/>
      <c r="D140" s="107"/>
      <c r="E140" s="213"/>
      <c r="F140" s="214"/>
      <c r="G140" s="16"/>
      <c r="H140" s="16"/>
      <c r="I140" s="16"/>
      <c r="J140" s="16"/>
      <c r="K140" s="16"/>
      <c r="L140" s="16"/>
      <c r="M140" s="16"/>
      <c r="N140" s="16"/>
      <c r="O140" s="16"/>
    </row>
    <row r="141" spans="1:15" s="27" customFormat="1">
      <c r="A141" s="126" t="s">
        <v>25</v>
      </c>
      <c r="B141" s="131" t="s">
        <v>315</v>
      </c>
      <c r="C141" s="246" t="s">
        <v>46</v>
      </c>
      <c r="D141" s="128">
        <v>2.5</v>
      </c>
      <c r="E141" s="200"/>
      <c r="F141" s="129">
        <f t="shared" ref="F141:F146" si="6">E141*D141</f>
        <v>0</v>
      </c>
    </row>
    <row r="142" spans="1:15" s="27" customFormat="1" ht="24" customHeight="1">
      <c r="A142" s="126" t="s">
        <v>27</v>
      </c>
      <c r="B142" s="131" t="s">
        <v>428</v>
      </c>
      <c r="C142" s="246" t="s">
        <v>46</v>
      </c>
      <c r="D142" s="128">
        <f>(1.5+1.4)*2*0.5*0.7</f>
        <v>2.0299999999999998</v>
      </c>
      <c r="E142" s="200"/>
      <c r="F142" s="129">
        <f t="shared" si="6"/>
        <v>0</v>
      </c>
    </row>
    <row r="143" spans="1:15" s="27" customFormat="1" ht="259.14999999999998">
      <c r="A143" s="126" t="s">
        <v>29</v>
      </c>
      <c r="B143" s="83" t="s">
        <v>317</v>
      </c>
      <c r="C143" s="246" t="s">
        <v>48</v>
      </c>
      <c r="D143" s="128">
        <v>9.1519999999999992</v>
      </c>
      <c r="E143" s="200"/>
      <c r="F143" s="129">
        <f t="shared" si="6"/>
        <v>0</v>
      </c>
    </row>
    <row r="144" spans="1:15" s="27" customFormat="1" ht="28.9">
      <c r="A144" s="126" t="s">
        <v>31</v>
      </c>
      <c r="B144" s="131" t="s">
        <v>429</v>
      </c>
      <c r="C144" s="246" t="s">
        <v>46</v>
      </c>
      <c r="D144" s="128">
        <v>0.254</v>
      </c>
      <c r="E144" s="200"/>
      <c r="F144" s="129">
        <f t="shared" si="6"/>
        <v>0</v>
      </c>
    </row>
    <row r="145" spans="1:15" s="27" customFormat="1">
      <c r="A145" s="126" t="s">
        <v>33</v>
      </c>
      <c r="B145" s="131" t="s">
        <v>410</v>
      </c>
      <c r="C145" s="246" t="s">
        <v>63</v>
      </c>
      <c r="D145" s="128">
        <v>55</v>
      </c>
      <c r="E145" s="200"/>
      <c r="F145" s="129">
        <f t="shared" si="6"/>
        <v>0</v>
      </c>
    </row>
    <row r="146" spans="1:15" s="27" customFormat="1" ht="129.6">
      <c r="A146" s="126" t="s">
        <v>35</v>
      </c>
      <c r="B146" s="83" t="s">
        <v>321</v>
      </c>
      <c r="C146" s="246" t="s">
        <v>48</v>
      </c>
      <c r="D146" s="128">
        <v>6</v>
      </c>
      <c r="E146" s="200"/>
      <c r="F146" s="129">
        <f t="shared" si="6"/>
        <v>0</v>
      </c>
    </row>
    <row r="147" spans="1:15" s="27" customFormat="1">
      <c r="A147" s="126"/>
      <c r="B147" s="131"/>
      <c r="C147" s="246"/>
      <c r="D147" s="128"/>
      <c r="E147" s="200"/>
      <c r="F147" s="129"/>
    </row>
    <row r="148" spans="1:15" s="27" customFormat="1">
      <c r="A148" s="126"/>
      <c r="B148" s="131" t="s">
        <v>190</v>
      </c>
      <c r="C148" s="246"/>
      <c r="D148" s="128"/>
      <c r="E148" s="200"/>
      <c r="F148" s="129"/>
    </row>
    <row r="149" spans="1:15" s="27" customFormat="1" ht="28.9">
      <c r="A149" s="126" t="s">
        <v>38</v>
      </c>
      <c r="B149" s="131" t="s">
        <v>411</v>
      </c>
      <c r="C149" s="246" t="s">
        <v>48</v>
      </c>
      <c r="D149" s="128">
        <v>19.5</v>
      </c>
      <c r="E149" s="200"/>
      <c r="F149" s="129">
        <f t="shared" ref="F149:F156" si="7">E149*D149</f>
        <v>0</v>
      </c>
    </row>
    <row r="150" spans="1:15" s="27" customFormat="1" ht="158.44999999999999">
      <c r="A150" s="126" t="s">
        <v>68</v>
      </c>
      <c r="B150" s="83" t="s">
        <v>323</v>
      </c>
      <c r="C150" s="246" t="s">
        <v>8</v>
      </c>
      <c r="D150" s="128">
        <v>1</v>
      </c>
      <c r="E150" s="200"/>
      <c r="F150" s="129">
        <f t="shared" si="7"/>
        <v>0</v>
      </c>
    </row>
    <row r="151" spans="1:15" s="27" customFormat="1" ht="57.6">
      <c r="A151" s="126" t="s">
        <v>86</v>
      </c>
      <c r="B151" s="131" t="s">
        <v>324</v>
      </c>
      <c r="C151" s="246" t="s">
        <v>8</v>
      </c>
      <c r="D151" s="128">
        <v>1</v>
      </c>
      <c r="E151" s="200"/>
      <c r="F151" s="129">
        <f t="shared" si="7"/>
        <v>0</v>
      </c>
    </row>
    <row r="152" spans="1:15" s="27" customFormat="1" ht="28.9">
      <c r="A152" s="126" t="s">
        <v>104</v>
      </c>
      <c r="B152" s="131" t="s">
        <v>169</v>
      </c>
      <c r="C152" s="246" t="s">
        <v>75</v>
      </c>
      <c r="D152" s="128">
        <v>18</v>
      </c>
      <c r="E152" s="200"/>
      <c r="F152" s="129">
        <f t="shared" si="7"/>
        <v>0</v>
      </c>
    </row>
    <row r="153" spans="1:15" s="27" customFormat="1" ht="57.6">
      <c r="A153" s="126" t="s">
        <v>118</v>
      </c>
      <c r="B153" s="131" t="s">
        <v>170</v>
      </c>
      <c r="C153" s="246" t="s">
        <v>75</v>
      </c>
      <c r="D153" s="165">
        <v>16</v>
      </c>
      <c r="E153" s="200"/>
      <c r="F153" s="129">
        <f t="shared" si="7"/>
        <v>0</v>
      </c>
    </row>
    <row r="154" spans="1:15" s="27" customFormat="1" ht="28.9">
      <c r="A154" s="126" t="s">
        <v>120</v>
      </c>
      <c r="B154" s="131" t="s">
        <v>171</v>
      </c>
      <c r="C154" s="246" t="s">
        <v>75</v>
      </c>
      <c r="D154" s="128">
        <v>30</v>
      </c>
      <c r="E154" s="200"/>
      <c r="F154" s="129">
        <f t="shared" si="7"/>
        <v>0</v>
      </c>
    </row>
    <row r="155" spans="1:15" s="27" customFormat="1" ht="72">
      <c r="A155" s="126" t="s">
        <v>122</v>
      </c>
      <c r="B155" s="131" t="s">
        <v>412</v>
      </c>
      <c r="C155" s="246" t="s">
        <v>48</v>
      </c>
      <c r="D155" s="128">
        <v>25</v>
      </c>
      <c r="E155" s="200"/>
      <c r="F155" s="129">
        <f t="shared" si="7"/>
        <v>0</v>
      </c>
    </row>
    <row r="156" spans="1:15" s="27" customFormat="1" ht="43.15">
      <c r="A156" s="126" t="s">
        <v>124</v>
      </c>
      <c r="B156" s="131" t="s">
        <v>413</v>
      </c>
      <c r="C156" s="246" t="s">
        <v>75</v>
      </c>
      <c r="D156" s="128">
        <v>20</v>
      </c>
      <c r="E156" s="200"/>
      <c r="F156" s="129">
        <f t="shared" si="7"/>
        <v>0</v>
      </c>
    </row>
    <row r="157" spans="1:15">
      <c r="A157" s="117"/>
      <c r="B157" s="142"/>
      <c r="C157" s="117"/>
      <c r="D157" s="161"/>
      <c r="E157" s="196"/>
      <c r="F157" s="197">
        <f t="shared" ref="F157" si="8">E157*D157</f>
        <v>0</v>
      </c>
      <c r="G157" s="16"/>
      <c r="H157" s="16"/>
      <c r="I157" s="16"/>
      <c r="J157" s="16"/>
      <c r="K157" s="16"/>
      <c r="L157" s="16"/>
      <c r="M157" s="16"/>
      <c r="N157" s="16"/>
      <c r="O157" s="16"/>
    </row>
    <row r="158" spans="1:15">
      <c r="A158" s="166"/>
      <c r="B158" s="155" t="s">
        <v>325</v>
      </c>
      <c r="C158" s="166"/>
      <c r="D158" s="167"/>
      <c r="E158" s="215"/>
      <c r="F158" s="216">
        <f>SUM(F141:F157)</f>
        <v>0</v>
      </c>
      <c r="G158" s="16"/>
      <c r="H158" s="16"/>
      <c r="I158" s="16"/>
      <c r="J158" s="16"/>
      <c r="K158" s="16"/>
      <c r="L158" s="16"/>
      <c r="M158" s="16"/>
      <c r="N158" s="16"/>
      <c r="O158" s="16"/>
    </row>
    <row r="159" spans="1:15">
      <c r="A159" s="105"/>
      <c r="B159" s="170"/>
      <c r="C159" s="171"/>
      <c r="D159" s="172"/>
      <c r="E159" s="198">
        <v>0</v>
      </c>
      <c r="F159" s="217">
        <f>E159*D159</f>
        <v>0</v>
      </c>
      <c r="G159" s="16"/>
      <c r="H159" s="16"/>
      <c r="I159" s="16"/>
      <c r="J159" s="16"/>
      <c r="K159" s="16"/>
      <c r="L159" s="16"/>
      <c r="M159" s="16"/>
      <c r="N159" s="16"/>
      <c r="O159" s="16"/>
    </row>
    <row r="160" spans="1:15" ht="15" thickBot="1">
      <c r="A160" s="102"/>
      <c r="B160" s="174"/>
      <c r="C160" s="175"/>
      <c r="D160" s="176"/>
      <c r="E160" s="198">
        <v>0</v>
      </c>
      <c r="F160" s="217">
        <f>E160*D160</f>
        <v>0</v>
      </c>
      <c r="G160" s="12"/>
      <c r="H160" s="12"/>
      <c r="I160" s="12"/>
      <c r="J160" s="12"/>
      <c r="K160" s="12"/>
      <c r="L160" s="12"/>
      <c r="M160" s="12"/>
      <c r="N160" s="12"/>
      <c r="O160" s="12"/>
    </row>
    <row r="161" spans="1:15">
      <c r="A161" s="177"/>
      <c r="B161" s="178" t="s">
        <v>357</v>
      </c>
      <c r="C161" s="179"/>
      <c r="D161" s="180"/>
      <c r="E161" s="218">
        <v>0</v>
      </c>
      <c r="F161" s="219">
        <f>E161*D161</f>
        <v>0</v>
      </c>
      <c r="G161" s="12"/>
      <c r="H161" s="12"/>
      <c r="I161" s="12"/>
      <c r="J161" s="12"/>
      <c r="K161" s="12"/>
      <c r="L161" s="12"/>
      <c r="M161" s="12"/>
      <c r="N161" s="12"/>
      <c r="O161" s="12"/>
    </row>
    <row r="162" spans="1:15">
      <c r="A162" s="183"/>
      <c r="B162" s="174"/>
      <c r="C162" s="175"/>
      <c r="D162" s="176"/>
      <c r="E162" s="198">
        <v>0</v>
      </c>
      <c r="F162" s="217">
        <f>E162*D162</f>
        <v>0</v>
      </c>
      <c r="G162" s="12"/>
      <c r="H162" s="12"/>
      <c r="I162" s="12"/>
      <c r="J162" s="12"/>
      <c r="K162" s="12"/>
      <c r="L162" s="12"/>
      <c r="M162" s="12"/>
      <c r="N162" s="12"/>
      <c r="O162" s="12"/>
    </row>
    <row r="163" spans="1:15">
      <c r="A163" s="183"/>
      <c r="B163" s="174" t="s">
        <v>430</v>
      </c>
      <c r="C163" s="175"/>
      <c r="D163" s="176"/>
      <c r="E163" s="198"/>
      <c r="F163" s="217">
        <f>F116</f>
        <v>0</v>
      </c>
      <c r="G163" s="12"/>
      <c r="H163" s="12"/>
      <c r="I163" s="12"/>
      <c r="J163" s="12"/>
      <c r="K163" s="12"/>
      <c r="L163" s="12"/>
      <c r="M163" s="12"/>
      <c r="N163" s="12"/>
      <c r="O163" s="12"/>
    </row>
    <row r="164" spans="1:15">
      <c r="A164" s="183"/>
      <c r="B164" s="174"/>
      <c r="C164" s="175"/>
      <c r="D164" s="176"/>
      <c r="E164" s="198">
        <v>0</v>
      </c>
      <c r="F164" s="217">
        <f>E164*D164</f>
        <v>0</v>
      </c>
      <c r="G164" s="12"/>
      <c r="H164" s="12"/>
      <c r="I164" s="12"/>
      <c r="J164" s="12"/>
      <c r="K164" s="12"/>
      <c r="L164" s="12"/>
      <c r="M164" s="12"/>
      <c r="N164" s="12"/>
      <c r="O164" s="12"/>
    </row>
    <row r="165" spans="1:15">
      <c r="A165" s="183"/>
      <c r="B165" s="174" t="str">
        <f>B138</f>
        <v>TOTAL WATER TOWER</v>
      </c>
      <c r="C165" s="175"/>
      <c r="D165" s="176"/>
      <c r="E165" s="198"/>
      <c r="F165" s="217">
        <f>F138</f>
        <v>0</v>
      </c>
      <c r="G165" s="12"/>
      <c r="H165" s="12"/>
      <c r="I165" s="12"/>
      <c r="J165" s="12"/>
      <c r="K165" s="12"/>
      <c r="L165" s="12"/>
      <c r="M165" s="12"/>
      <c r="N165" s="12"/>
      <c r="O165" s="12"/>
    </row>
    <row r="166" spans="1:15">
      <c r="A166" s="183"/>
      <c r="B166" s="174"/>
      <c r="C166" s="175"/>
      <c r="D166" s="176"/>
      <c r="E166" s="198">
        <v>0</v>
      </c>
      <c r="F166" s="217">
        <f>E166*D166</f>
        <v>0</v>
      </c>
      <c r="G166" s="12"/>
      <c r="H166" s="12"/>
      <c r="I166" s="12"/>
      <c r="J166" s="12"/>
      <c r="K166" s="12"/>
      <c r="L166" s="12"/>
      <c r="M166" s="12"/>
      <c r="N166" s="12"/>
      <c r="O166" s="12"/>
    </row>
    <row r="167" spans="1:15">
      <c r="A167" s="183"/>
      <c r="B167" s="174" t="str">
        <f>B158</f>
        <v>TOTAL INCINERATOR</v>
      </c>
      <c r="C167" s="175"/>
      <c r="D167" s="176"/>
      <c r="E167" s="198"/>
      <c r="F167" s="217">
        <f>F158</f>
        <v>0</v>
      </c>
      <c r="G167" s="12"/>
      <c r="H167" s="12"/>
      <c r="I167" s="12"/>
      <c r="J167" s="12"/>
      <c r="K167" s="12"/>
      <c r="L167" s="12"/>
      <c r="M167" s="12"/>
      <c r="N167" s="12"/>
      <c r="O167" s="12"/>
    </row>
    <row r="168" spans="1:15">
      <c r="A168" s="183"/>
      <c r="B168" s="174"/>
      <c r="C168" s="175"/>
      <c r="D168" s="176"/>
      <c r="E168" s="198">
        <v>0</v>
      </c>
      <c r="F168" s="217">
        <f>E168*D168</f>
        <v>0</v>
      </c>
      <c r="G168" s="12"/>
      <c r="H168" s="12"/>
      <c r="I168" s="12"/>
      <c r="J168" s="12"/>
      <c r="K168" s="12"/>
      <c r="L168" s="12"/>
      <c r="M168" s="12"/>
      <c r="N168" s="12"/>
      <c r="O168" s="12"/>
    </row>
    <row r="169" spans="1:15">
      <c r="A169" s="183"/>
      <c r="B169" s="174"/>
      <c r="C169" s="175"/>
      <c r="D169" s="176"/>
      <c r="E169" s="198">
        <v>0</v>
      </c>
      <c r="F169" s="217">
        <f>E169*D169</f>
        <v>0</v>
      </c>
      <c r="G169" s="12"/>
      <c r="H169" s="12"/>
      <c r="I169" s="12"/>
      <c r="J169" s="12"/>
      <c r="K169" s="12"/>
      <c r="L169" s="12"/>
      <c r="M169" s="12"/>
      <c r="N169" s="12"/>
      <c r="O169" s="12"/>
    </row>
    <row r="170" spans="1:15">
      <c r="A170" s="183"/>
      <c r="B170" s="174" t="s">
        <v>358</v>
      </c>
      <c r="C170" s="175"/>
      <c r="D170" s="176"/>
      <c r="E170" s="198"/>
      <c r="F170" s="217">
        <f>SUM(F163:F169)</f>
        <v>0</v>
      </c>
      <c r="G170" s="12"/>
      <c r="H170" s="12"/>
      <c r="I170" s="12"/>
      <c r="J170" s="12"/>
      <c r="K170" s="12"/>
      <c r="L170" s="12"/>
      <c r="M170" s="12"/>
      <c r="N170" s="12"/>
      <c r="O170" s="12"/>
    </row>
    <row r="171" spans="1:15">
      <c r="A171" s="183"/>
      <c r="B171" s="174"/>
      <c r="C171" s="175"/>
      <c r="D171" s="176"/>
      <c r="E171" s="198">
        <v>0</v>
      </c>
      <c r="F171" s="217">
        <f>E171*D171</f>
        <v>0</v>
      </c>
      <c r="G171" s="12"/>
      <c r="H171" s="12"/>
      <c r="I171" s="12"/>
      <c r="J171" s="12"/>
      <c r="K171" s="12"/>
      <c r="L171" s="12"/>
      <c r="M171" s="12"/>
      <c r="N171" s="12"/>
      <c r="O171" s="12"/>
    </row>
    <row r="172" spans="1:15">
      <c r="A172" s="183"/>
      <c r="B172" s="174"/>
      <c r="C172" s="175"/>
      <c r="D172" s="176"/>
      <c r="E172" s="198">
        <v>0</v>
      </c>
      <c r="F172" s="217">
        <f>E172*D172</f>
        <v>0</v>
      </c>
      <c r="G172" s="12"/>
      <c r="H172" s="12"/>
      <c r="I172" s="12"/>
      <c r="J172" s="12"/>
      <c r="K172" s="12"/>
      <c r="L172" s="12"/>
      <c r="M172" s="12"/>
      <c r="N172" s="12"/>
      <c r="O172" s="12"/>
    </row>
    <row r="173" spans="1:15" ht="15" thickBot="1">
      <c r="A173" s="184"/>
      <c r="B173" s="185" t="s">
        <v>431</v>
      </c>
      <c r="C173" s="186"/>
      <c r="D173" s="187"/>
      <c r="E173" s="220"/>
      <c r="F173" s="221">
        <f>SUM(F170:F172)</f>
        <v>0</v>
      </c>
      <c r="G173" s="20"/>
      <c r="H173" s="20"/>
      <c r="I173" s="20"/>
      <c r="J173" s="20"/>
      <c r="K173" s="20"/>
      <c r="L173" s="20"/>
      <c r="M173" s="20"/>
      <c r="N173" s="20"/>
      <c r="O173" s="20"/>
    </row>
    <row r="174" spans="1:15">
      <c r="A174" s="13"/>
      <c r="B174" s="12"/>
      <c r="C174" s="13"/>
      <c r="D174" s="19"/>
      <c r="E174" s="43"/>
      <c r="F174" s="48"/>
      <c r="G174" s="12"/>
      <c r="H174" s="12"/>
      <c r="I174" s="12"/>
      <c r="J174" s="12"/>
      <c r="K174" s="12"/>
      <c r="L174" s="12"/>
      <c r="M174" s="12"/>
      <c r="N174" s="12"/>
      <c r="O174" s="12"/>
    </row>
    <row r="175" spans="1:15">
      <c r="A175" s="13"/>
      <c r="B175" s="12"/>
      <c r="C175" s="13"/>
      <c r="D175" s="19"/>
      <c r="E175" s="43"/>
      <c r="F175" s="48"/>
      <c r="G175" s="12"/>
      <c r="H175" s="12"/>
      <c r="I175" s="12"/>
      <c r="J175" s="12"/>
      <c r="K175" s="12"/>
      <c r="L175" s="12"/>
      <c r="M175" s="12"/>
      <c r="N175" s="12"/>
      <c r="O175" s="12"/>
    </row>
    <row r="176" spans="1:15">
      <c r="A176" s="10"/>
      <c r="B176" s="9"/>
      <c r="C176" s="10"/>
      <c r="D176" s="9"/>
      <c r="E176" s="43"/>
      <c r="F176" s="48"/>
      <c r="G176" s="12"/>
      <c r="H176" s="12"/>
      <c r="I176" s="12"/>
      <c r="J176" s="12"/>
      <c r="K176" s="12"/>
      <c r="L176" s="12"/>
      <c r="M176" s="12"/>
      <c r="N176" s="12"/>
      <c r="O176" s="12"/>
    </row>
    <row r="177" spans="1:15">
      <c r="A177" s="10"/>
      <c r="B177" s="9"/>
      <c r="C177" s="10"/>
      <c r="D177" s="9"/>
      <c r="E177" s="43"/>
      <c r="F177" s="48"/>
      <c r="G177" s="12"/>
      <c r="H177" s="12"/>
      <c r="I177" s="12"/>
      <c r="J177" s="12"/>
      <c r="K177" s="12"/>
      <c r="L177" s="12"/>
      <c r="M177" s="12"/>
      <c r="N177" s="12"/>
      <c r="O177" s="12"/>
    </row>
    <row r="178" spans="1:15">
      <c r="A178" s="10"/>
      <c r="B178" s="9"/>
      <c r="C178" s="10"/>
      <c r="D178" s="11"/>
      <c r="E178" s="43"/>
      <c r="F178" s="48"/>
      <c r="G178" s="12"/>
      <c r="H178" s="12"/>
      <c r="I178" s="12"/>
      <c r="J178" s="12"/>
      <c r="K178" s="12"/>
      <c r="L178" s="12"/>
      <c r="M178" s="12"/>
      <c r="N178" s="12"/>
      <c r="O178" s="12"/>
    </row>
    <row r="179" spans="1:15">
      <c r="A179" s="10"/>
      <c r="B179" s="9"/>
      <c r="C179" s="10"/>
      <c r="D179" s="9"/>
      <c r="E179" s="43"/>
      <c r="F179" s="48"/>
      <c r="G179" s="12"/>
      <c r="H179" s="12"/>
      <c r="I179" s="12"/>
      <c r="J179" s="12"/>
      <c r="K179" s="12"/>
      <c r="L179" s="12"/>
      <c r="M179" s="12"/>
      <c r="N179" s="12"/>
      <c r="O179" s="12"/>
    </row>
    <row r="180" spans="1:15">
      <c r="A180" s="10"/>
      <c r="B180" s="9"/>
      <c r="C180" s="10"/>
      <c r="D180" s="11"/>
      <c r="E180" s="43"/>
      <c r="F180" s="48"/>
      <c r="G180" s="12"/>
      <c r="H180" s="12"/>
      <c r="I180" s="12"/>
      <c r="J180" s="12"/>
      <c r="K180" s="12"/>
      <c r="L180" s="12"/>
      <c r="M180" s="12"/>
      <c r="N180" s="12"/>
      <c r="O180" s="12"/>
    </row>
    <row r="181" spans="1:15">
      <c r="A181" s="10"/>
      <c r="B181" s="9"/>
      <c r="C181" s="10"/>
      <c r="D181" s="9"/>
      <c r="E181" s="43"/>
      <c r="F181" s="48"/>
      <c r="G181" s="12"/>
      <c r="H181" s="12"/>
      <c r="I181" s="12"/>
      <c r="J181" s="12"/>
      <c r="K181" s="12"/>
      <c r="L181" s="12"/>
      <c r="M181" s="12"/>
      <c r="N181" s="12"/>
      <c r="O181" s="12"/>
    </row>
    <row r="182" spans="1:15">
      <c r="A182" s="10"/>
      <c r="B182" s="9"/>
      <c r="C182" s="10"/>
      <c r="D182" s="9"/>
      <c r="E182" s="43"/>
      <c r="F182" s="48"/>
      <c r="G182" s="12"/>
      <c r="H182" s="12"/>
      <c r="I182" s="12"/>
      <c r="J182" s="12"/>
      <c r="K182" s="12"/>
      <c r="L182" s="12"/>
      <c r="M182" s="12"/>
      <c r="N182" s="12"/>
      <c r="O182" s="12"/>
    </row>
    <row r="183" spans="1:15">
      <c r="A183" s="10"/>
      <c r="B183" s="9"/>
      <c r="C183" s="10"/>
      <c r="D183" s="11"/>
      <c r="E183" s="43"/>
      <c r="F183" s="48"/>
      <c r="G183" s="12"/>
      <c r="H183" s="12"/>
      <c r="I183" s="12"/>
      <c r="J183" s="12"/>
      <c r="K183" s="12"/>
      <c r="L183" s="12"/>
      <c r="M183" s="12"/>
      <c r="N183" s="12"/>
      <c r="O183" s="12"/>
    </row>
    <row r="184" spans="1:15">
      <c r="A184" s="10"/>
      <c r="B184" s="9"/>
      <c r="C184" s="10"/>
      <c r="D184" s="9"/>
      <c r="E184" s="43"/>
      <c r="F184" s="48"/>
      <c r="G184" s="12"/>
      <c r="H184" s="12"/>
      <c r="I184" s="12"/>
      <c r="J184" s="12"/>
      <c r="K184" s="12"/>
      <c r="L184" s="12"/>
      <c r="M184" s="12"/>
      <c r="N184" s="12"/>
      <c r="O184" s="12"/>
    </row>
    <row r="185" spans="1:15">
      <c r="A185" s="10"/>
      <c r="B185" s="9"/>
      <c r="C185" s="10"/>
      <c r="D185" s="11"/>
      <c r="E185" s="43"/>
      <c r="F185" s="48"/>
      <c r="G185" s="12"/>
      <c r="H185" s="12"/>
      <c r="I185" s="12"/>
      <c r="J185" s="12"/>
      <c r="K185" s="12"/>
      <c r="L185" s="12"/>
      <c r="M185" s="12"/>
      <c r="N185" s="12"/>
      <c r="O185" s="12"/>
    </row>
    <row r="186" spans="1:15">
      <c r="A186" s="10"/>
      <c r="B186" s="9"/>
      <c r="C186" s="10"/>
      <c r="D186" s="11"/>
      <c r="E186" s="43"/>
      <c r="F186" s="48"/>
      <c r="G186" s="12"/>
      <c r="H186" s="12"/>
      <c r="I186" s="12"/>
      <c r="J186" s="12"/>
      <c r="K186" s="12"/>
      <c r="L186" s="12"/>
      <c r="M186" s="12"/>
      <c r="N186" s="12"/>
      <c r="O186" s="12"/>
    </row>
    <row r="187" spans="1:15">
      <c r="A187" s="10"/>
      <c r="B187" s="9"/>
      <c r="C187" s="10"/>
      <c r="D187" s="11"/>
      <c r="E187" s="43"/>
      <c r="F187" s="48"/>
      <c r="G187" s="12"/>
      <c r="H187" s="12"/>
      <c r="I187" s="12"/>
      <c r="J187" s="12"/>
      <c r="K187" s="12"/>
      <c r="L187" s="12"/>
      <c r="M187" s="12"/>
      <c r="N187" s="12"/>
      <c r="O187" s="12"/>
    </row>
    <row r="188" spans="1:15">
      <c r="A188" s="10"/>
      <c r="B188" s="9"/>
      <c r="C188" s="10"/>
      <c r="D188" s="11"/>
      <c r="E188" s="43"/>
      <c r="F188" s="48"/>
      <c r="G188" s="12"/>
      <c r="H188" s="12"/>
      <c r="I188" s="12"/>
      <c r="J188" s="12"/>
      <c r="K188" s="12"/>
      <c r="L188" s="12"/>
      <c r="M188" s="12"/>
      <c r="N188" s="12"/>
      <c r="O188" s="12"/>
    </row>
    <row r="189" spans="1:15">
      <c r="A189" s="10"/>
      <c r="B189" s="9"/>
      <c r="C189" s="10"/>
      <c r="D189" s="11"/>
      <c r="E189" s="43"/>
      <c r="F189" s="48"/>
      <c r="G189" s="12"/>
      <c r="H189" s="12"/>
      <c r="I189" s="12"/>
      <c r="J189" s="12"/>
      <c r="K189" s="12"/>
      <c r="L189" s="12"/>
      <c r="M189" s="12"/>
      <c r="N189" s="12"/>
      <c r="O189" s="12"/>
    </row>
    <row r="190" spans="1:15">
      <c r="A190" s="13"/>
      <c r="B190" s="12"/>
      <c r="C190" s="13"/>
      <c r="D190" s="14"/>
      <c r="E190" s="43"/>
      <c r="F190" s="48"/>
      <c r="G190" s="12"/>
      <c r="H190" s="12"/>
      <c r="I190" s="12"/>
      <c r="J190" s="12"/>
      <c r="K190" s="12"/>
      <c r="L190" s="12"/>
      <c r="M190" s="12"/>
      <c r="N190" s="12"/>
      <c r="O190" s="12"/>
    </row>
    <row r="191" spans="1:15">
      <c r="A191" s="13"/>
      <c r="B191" s="12"/>
      <c r="C191" s="13"/>
      <c r="D191" s="14"/>
      <c r="E191" s="43"/>
      <c r="F191" s="48"/>
      <c r="G191" s="12"/>
      <c r="H191" s="12"/>
      <c r="I191" s="12"/>
      <c r="J191" s="12"/>
      <c r="K191" s="12"/>
      <c r="L191" s="12"/>
      <c r="M191" s="12"/>
      <c r="N191" s="12"/>
      <c r="O191" s="12"/>
    </row>
    <row r="192" spans="1:15">
      <c r="A192" s="13"/>
      <c r="B192" s="12"/>
      <c r="C192" s="13"/>
      <c r="D192" s="19"/>
      <c r="E192" s="43"/>
      <c r="F192" s="48"/>
      <c r="G192" s="12"/>
      <c r="H192" s="12"/>
      <c r="I192" s="12"/>
      <c r="J192" s="12"/>
      <c r="K192" s="12"/>
      <c r="L192" s="12"/>
      <c r="M192" s="12"/>
      <c r="N192" s="12"/>
      <c r="O192" s="12"/>
    </row>
    <row r="193" spans="1:15">
      <c r="A193" s="13"/>
      <c r="B193" s="12"/>
      <c r="C193" s="13"/>
      <c r="D193" s="19"/>
      <c r="E193" s="43"/>
      <c r="F193" s="48"/>
      <c r="G193" s="12"/>
      <c r="H193" s="12"/>
      <c r="I193" s="12"/>
      <c r="J193" s="12"/>
      <c r="K193" s="12"/>
      <c r="L193" s="12"/>
      <c r="M193" s="12"/>
      <c r="N193" s="12"/>
      <c r="O193" s="12"/>
    </row>
    <row r="194" spans="1:15">
      <c r="A194" s="13"/>
      <c r="B194" s="12"/>
      <c r="C194" s="13"/>
      <c r="D194" s="19"/>
      <c r="E194" s="43"/>
      <c r="F194" s="48"/>
      <c r="G194" s="12"/>
      <c r="H194" s="12"/>
      <c r="I194" s="12"/>
      <c r="J194" s="12"/>
      <c r="K194" s="12"/>
      <c r="L194" s="12"/>
      <c r="M194" s="12"/>
      <c r="N194" s="12"/>
      <c r="O194" s="12"/>
    </row>
    <row r="195" spans="1:15">
      <c r="A195" s="13"/>
      <c r="B195" s="12"/>
      <c r="C195" s="13"/>
      <c r="D195" s="19"/>
      <c r="E195" s="43"/>
      <c r="F195" s="48"/>
      <c r="G195" s="12"/>
      <c r="H195" s="12"/>
      <c r="I195" s="12"/>
      <c r="J195" s="12"/>
      <c r="K195" s="12"/>
      <c r="L195" s="12"/>
      <c r="M195" s="12"/>
      <c r="N195" s="12"/>
      <c r="O195" s="12"/>
    </row>
    <row r="196" spans="1:15">
      <c r="A196" s="13"/>
      <c r="B196" s="12"/>
      <c r="C196" s="13"/>
      <c r="D196" s="19"/>
      <c r="E196" s="43"/>
      <c r="F196" s="48"/>
      <c r="G196" s="12"/>
      <c r="H196" s="12"/>
      <c r="I196" s="12"/>
      <c r="J196" s="12"/>
      <c r="K196" s="12"/>
      <c r="L196" s="12"/>
      <c r="M196" s="12"/>
      <c r="N196" s="12"/>
      <c r="O196" s="12"/>
    </row>
    <row r="197" spans="1:15">
      <c r="A197" s="13"/>
      <c r="B197" s="12"/>
      <c r="C197" s="13"/>
      <c r="D197" s="19"/>
      <c r="E197" s="43"/>
      <c r="F197" s="48"/>
      <c r="G197" s="12"/>
      <c r="H197" s="12"/>
      <c r="I197" s="12"/>
      <c r="J197" s="12"/>
      <c r="K197" s="12"/>
      <c r="L197" s="12"/>
      <c r="M197" s="12"/>
      <c r="N197" s="12"/>
      <c r="O197" s="12"/>
    </row>
    <row r="198" spans="1:15">
      <c r="A198" s="13"/>
      <c r="B198" s="12"/>
      <c r="C198" s="13"/>
      <c r="D198" s="19"/>
      <c r="E198" s="43"/>
      <c r="F198" s="48"/>
      <c r="G198" s="12"/>
      <c r="H198" s="12"/>
      <c r="I198" s="12"/>
      <c r="J198" s="12"/>
      <c r="K198" s="12"/>
      <c r="L198" s="12"/>
      <c r="M198" s="12"/>
      <c r="N198" s="12"/>
      <c r="O198" s="12"/>
    </row>
    <row r="199" spans="1:15">
      <c r="A199" s="13"/>
      <c r="B199" s="12"/>
      <c r="C199" s="13"/>
      <c r="D199" s="19"/>
      <c r="E199" s="43"/>
      <c r="F199" s="48"/>
      <c r="G199" s="12"/>
      <c r="H199" s="12"/>
      <c r="I199" s="12"/>
      <c r="J199" s="12"/>
      <c r="K199" s="12"/>
      <c r="L199" s="12"/>
      <c r="M199" s="12"/>
      <c r="N199" s="12"/>
      <c r="O199" s="12"/>
    </row>
    <row r="200" spans="1:15">
      <c r="A200" s="13"/>
      <c r="B200" s="12"/>
      <c r="C200" s="13"/>
      <c r="D200" s="19"/>
      <c r="E200" s="43"/>
      <c r="F200" s="48"/>
      <c r="G200" s="12"/>
      <c r="H200" s="12"/>
      <c r="I200" s="12"/>
      <c r="J200" s="12"/>
      <c r="K200" s="12"/>
      <c r="L200" s="12"/>
      <c r="M200" s="12"/>
      <c r="N200" s="12"/>
      <c r="O200" s="12"/>
    </row>
    <row r="201" spans="1:15">
      <c r="A201" s="13"/>
      <c r="B201" s="12"/>
      <c r="C201" s="13"/>
      <c r="D201" s="19"/>
      <c r="E201" s="43"/>
      <c r="F201" s="48"/>
      <c r="G201" s="12"/>
      <c r="H201" s="12"/>
      <c r="I201" s="12"/>
      <c r="J201" s="12"/>
      <c r="K201" s="12"/>
      <c r="L201" s="12"/>
      <c r="M201" s="12"/>
      <c r="N201" s="12"/>
      <c r="O201" s="12"/>
    </row>
    <row r="202" spans="1:15">
      <c r="A202" s="13"/>
      <c r="B202" s="12"/>
      <c r="C202" s="13"/>
      <c r="D202" s="19"/>
      <c r="E202" s="43"/>
      <c r="F202" s="48"/>
      <c r="G202" s="12"/>
      <c r="H202" s="12"/>
      <c r="I202" s="12"/>
      <c r="J202" s="12"/>
      <c r="K202" s="12"/>
      <c r="L202" s="12"/>
      <c r="M202" s="12"/>
      <c r="N202" s="12"/>
      <c r="O202" s="12"/>
    </row>
    <row r="203" spans="1:15">
      <c r="A203" s="13"/>
      <c r="B203" s="12"/>
      <c r="C203" s="13"/>
      <c r="D203" s="19"/>
      <c r="E203" s="43"/>
      <c r="F203" s="48"/>
      <c r="G203" s="12"/>
      <c r="H203" s="12"/>
      <c r="I203" s="12"/>
      <c r="J203" s="12"/>
      <c r="K203" s="12"/>
      <c r="L203" s="12"/>
      <c r="M203" s="12"/>
      <c r="N203" s="12"/>
      <c r="O203" s="12"/>
    </row>
    <row r="204" spans="1:15">
      <c r="A204" s="13"/>
      <c r="B204" s="12"/>
      <c r="C204" s="13"/>
      <c r="D204" s="19"/>
      <c r="E204" s="43"/>
      <c r="F204" s="48"/>
      <c r="G204" s="12"/>
      <c r="H204" s="12"/>
      <c r="I204" s="12"/>
      <c r="J204" s="12"/>
      <c r="K204" s="12"/>
      <c r="L204" s="12"/>
      <c r="M204" s="12"/>
      <c r="N204" s="12"/>
      <c r="O204" s="12"/>
    </row>
    <row r="205" spans="1:15">
      <c r="A205" s="13"/>
      <c r="B205" s="12"/>
      <c r="C205" s="13"/>
      <c r="D205" s="19"/>
      <c r="E205" s="43"/>
      <c r="F205" s="48"/>
      <c r="G205" s="12"/>
      <c r="H205" s="12"/>
      <c r="I205" s="12"/>
      <c r="J205" s="12"/>
      <c r="K205" s="12"/>
      <c r="L205" s="12"/>
      <c r="M205" s="12"/>
      <c r="N205" s="12"/>
      <c r="O205" s="12"/>
    </row>
    <row r="206" spans="1:15">
      <c r="A206" s="13"/>
      <c r="B206" s="12"/>
      <c r="C206" s="13"/>
      <c r="D206" s="19"/>
      <c r="E206" s="43"/>
      <c r="F206" s="48"/>
      <c r="G206" s="12"/>
      <c r="H206" s="12"/>
      <c r="I206" s="12"/>
      <c r="J206" s="12"/>
      <c r="K206" s="12"/>
      <c r="L206" s="12"/>
      <c r="M206" s="12"/>
      <c r="N206" s="12"/>
      <c r="O206" s="12"/>
    </row>
    <row r="207" spans="1:15">
      <c r="A207" s="13"/>
      <c r="B207" s="12"/>
      <c r="C207" s="13"/>
      <c r="D207" s="19"/>
      <c r="E207" s="43"/>
      <c r="F207" s="48"/>
      <c r="G207" s="12"/>
      <c r="H207" s="12"/>
      <c r="I207" s="12"/>
      <c r="J207" s="12"/>
      <c r="K207" s="12"/>
      <c r="L207" s="12"/>
      <c r="M207" s="12"/>
      <c r="N207" s="12"/>
      <c r="O207" s="12"/>
    </row>
    <row r="208" spans="1:15">
      <c r="A208" s="13"/>
      <c r="B208" s="12"/>
      <c r="C208" s="13"/>
      <c r="D208" s="19"/>
      <c r="E208" s="43"/>
      <c r="F208" s="48"/>
      <c r="G208" s="12"/>
      <c r="H208" s="12"/>
      <c r="I208" s="12"/>
      <c r="J208" s="12"/>
      <c r="K208" s="12"/>
      <c r="L208" s="12"/>
      <c r="M208" s="12"/>
      <c r="N208" s="12"/>
      <c r="O208" s="12"/>
    </row>
    <row r="209" spans="1:15">
      <c r="A209" s="13"/>
      <c r="B209" s="12"/>
      <c r="C209" s="13"/>
      <c r="D209" s="19"/>
      <c r="E209" s="43"/>
      <c r="F209" s="48"/>
      <c r="G209" s="12"/>
      <c r="H209" s="12"/>
      <c r="I209" s="12"/>
      <c r="J209" s="12"/>
      <c r="K209" s="12"/>
      <c r="L209" s="12"/>
      <c r="M209" s="12"/>
      <c r="N209" s="12"/>
      <c r="O209" s="12"/>
    </row>
    <row r="210" spans="1:15">
      <c r="A210" s="13"/>
      <c r="B210" s="12"/>
      <c r="C210" s="13"/>
      <c r="D210" s="19"/>
      <c r="E210" s="43"/>
      <c r="F210" s="48"/>
      <c r="G210" s="12"/>
      <c r="H210" s="12"/>
      <c r="I210" s="12"/>
      <c r="J210" s="12"/>
      <c r="K210" s="12"/>
      <c r="L210" s="12"/>
      <c r="M210" s="12"/>
      <c r="N210" s="12"/>
      <c r="O210" s="12"/>
    </row>
    <row r="211" spans="1:15">
      <c r="A211" s="13"/>
      <c r="B211" s="12"/>
      <c r="C211" s="13"/>
      <c r="D211" s="19"/>
      <c r="E211" s="43"/>
      <c r="F211" s="48"/>
      <c r="G211" s="12"/>
      <c r="H211" s="12"/>
      <c r="I211" s="12"/>
      <c r="J211" s="12"/>
      <c r="K211" s="12"/>
      <c r="L211" s="12"/>
      <c r="M211" s="12"/>
      <c r="N211" s="12"/>
      <c r="O211" s="12"/>
    </row>
    <row r="212" spans="1:15">
      <c r="A212" s="13"/>
      <c r="B212" s="12"/>
      <c r="C212" s="13"/>
      <c r="D212" s="19"/>
      <c r="E212" s="43"/>
      <c r="F212" s="48"/>
      <c r="G212" s="12"/>
      <c r="H212" s="12"/>
      <c r="I212" s="12"/>
      <c r="J212" s="12"/>
      <c r="K212" s="12"/>
      <c r="L212" s="12"/>
      <c r="M212" s="12"/>
      <c r="N212" s="12"/>
      <c r="O212" s="12"/>
    </row>
    <row r="213" spans="1:15">
      <c r="A213" s="13"/>
      <c r="B213" s="12"/>
      <c r="C213" s="13"/>
      <c r="D213" s="19"/>
      <c r="E213" s="43"/>
      <c r="F213" s="48"/>
      <c r="G213" s="12"/>
      <c r="H213" s="12"/>
      <c r="I213" s="12"/>
      <c r="J213" s="12"/>
      <c r="K213" s="12"/>
      <c r="L213" s="12"/>
      <c r="M213" s="12"/>
      <c r="N213" s="12"/>
      <c r="O213" s="12"/>
    </row>
    <row r="214" spans="1:15">
      <c r="A214" s="13"/>
      <c r="B214" s="12"/>
      <c r="C214" s="13"/>
      <c r="D214" s="19"/>
      <c r="E214" s="43"/>
      <c r="F214" s="48"/>
      <c r="G214" s="12"/>
      <c r="H214" s="12"/>
      <c r="I214" s="12"/>
      <c r="J214" s="12"/>
      <c r="K214" s="12"/>
      <c r="L214" s="12"/>
      <c r="M214" s="12"/>
      <c r="N214" s="12"/>
      <c r="O214" s="12"/>
    </row>
    <row r="215" spans="1:15">
      <c r="A215" s="13"/>
      <c r="B215" s="12"/>
      <c r="C215" s="13"/>
      <c r="D215" s="19"/>
      <c r="E215" s="43"/>
      <c r="F215" s="48"/>
      <c r="G215" s="12"/>
      <c r="H215" s="12"/>
      <c r="I215" s="12"/>
      <c r="J215" s="12"/>
      <c r="K215" s="12"/>
      <c r="L215" s="12"/>
      <c r="M215" s="12"/>
      <c r="N215" s="12"/>
      <c r="O215" s="12"/>
    </row>
    <row r="216" spans="1:15">
      <c r="A216" s="13"/>
      <c r="B216" s="12"/>
      <c r="C216" s="13"/>
      <c r="D216" s="19"/>
      <c r="E216" s="43"/>
      <c r="F216" s="48"/>
      <c r="G216" s="12"/>
      <c r="H216" s="12"/>
      <c r="I216" s="12"/>
      <c r="J216" s="12"/>
      <c r="K216" s="12"/>
      <c r="L216" s="12"/>
      <c r="M216" s="12"/>
      <c r="N216" s="12"/>
      <c r="O216" s="12"/>
    </row>
    <row r="217" spans="1:15">
      <c r="A217" s="13"/>
      <c r="B217" s="12"/>
      <c r="C217" s="13"/>
      <c r="D217" s="19"/>
      <c r="E217" s="43"/>
      <c r="F217" s="48"/>
      <c r="G217" s="12"/>
      <c r="H217" s="12"/>
      <c r="I217" s="12"/>
      <c r="J217" s="12"/>
      <c r="K217" s="12"/>
      <c r="L217" s="12"/>
      <c r="M217" s="12"/>
      <c r="N217" s="12"/>
      <c r="O217" s="12"/>
    </row>
    <row r="218" spans="1:15">
      <c r="A218" s="13"/>
      <c r="B218" s="12"/>
      <c r="C218" s="13"/>
      <c r="D218" s="19"/>
      <c r="E218" s="43"/>
      <c r="F218" s="48"/>
      <c r="G218" s="12"/>
      <c r="H218" s="12"/>
      <c r="I218" s="12"/>
      <c r="J218" s="12"/>
      <c r="K218" s="12"/>
      <c r="L218" s="12"/>
      <c r="M218" s="12"/>
      <c r="N218" s="12"/>
      <c r="O218" s="12"/>
    </row>
    <row r="219" spans="1:15">
      <c r="A219" s="13"/>
      <c r="B219" s="12"/>
      <c r="C219" s="13"/>
      <c r="D219" s="19"/>
      <c r="E219" s="43"/>
      <c r="F219" s="48"/>
      <c r="G219" s="12"/>
      <c r="H219" s="12"/>
      <c r="I219" s="12"/>
      <c r="J219" s="12"/>
      <c r="K219" s="12"/>
      <c r="L219" s="12"/>
      <c r="M219" s="12"/>
      <c r="N219" s="12"/>
      <c r="O219" s="12"/>
    </row>
    <row r="220" spans="1:15">
      <c r="A220" s="13"/>
      <c r="B220" s="12"/>
      <c r="C220" s="13"/>
      <c r="D220" s="19"/>
      <c r="E220" s="43"/>
      <c r="F220" s="48"/>
      <c r="G220" s="12"/>
      <c r="H220" s="12"/>
      <c r="I220" s="12"/>
      <c r="J220" s="12"/>
      <c r="K220" s="12"/>
      <c r="L220" s="12"/>
      <c r="M220" s="12"/>
      <c r="N220" s="12"/>
      <c r="O220" s="12"/>
    </row>
    <row r="221" spans="1:15">
      <c r="A221" s="13"/>
      <c r="B221" s="12"/>
      <c r="C221" s="13"/>
      <c r="D221" s="19"/>
      <c r="E221" s="43"/>
      <c r="F221" s="48"/>
      <c r="G221" s="12"/>
      <c r="H221" s="12"/>
      <c r="I221" s="12"/>
      <c r="J221" s="12"/>
      <c r="K221" s="12"/>
      <c r="L221" s="12"/>
      <c r="M221" s="12"/>
      <c r="N221" s="12"/>
      <c r="O221" s="12"/>
    </row>
    <row r="222" spans="1:15">
      <c r="A222" s="13"/>
      <c r="B222" s="12"/>
      <c r="C222" s="13"/>
      <c r="D222" s="19"/>
      <c r="E222" s="43"/>
      <c r="F222" s="48"/>
      <c r="G222" s="12"/>
      <c r="H222" s="12"/>
      <c r="I222" s="12"/>
      <c r="J222" s="12"/>
      <c r="K222" s="12"/>
      <c r="L222" s="12"/>
      <c r="M222" s="12"/>
      <c r="N222" s="12"/>
      <c r="O222" s="12"/>
    </row>
    <row r="223" spans="1:15">
      <c r="A223" s="13"/>
      <c r="B223" s="12"/>
      <c r="C223" s="13"/>
      <c r="D223" s="19"/>
      <c r="E223" s="43"/>
      <c r="F223" s="48"/>
      <c r="G223" s="12"/>
      <c r="H223" s="12"/>
      <c r="I223" s="12"/>
      <c r="J223" s="12"/>
      <c r="K223" s="12"/>
      <c r="L223" s="12"/>
      <c r="M223" s="12"/>
      <c r="N223" s="12"/>
      <c r="O223" s="12"/>
    </row>
    <row r="224" spans="1:15">
      <c r="A224" s="13"/>
      <c r="B224" s="12"/>
      <c r="C224" s="13"/>
      <c r="D224" s="19"/>
      <c r="E224" s="43"/>
      <c r="F224" s="48"/>
      <c r="G224" s="12"/>
      <c r="H224" s="12"/>
      <c r="I224" s="12"/>
      <c r="J224" s="12"/>
      <c r="K224" s="12"/>
      <c r="L224" s="12"/>
      <c r="M224" s="12"/>
      <c r="N224" s="12"/>
      <c r="O224" s="12"/>
    </row>
    <row r="225" spans="1:15">
      <c r="A225" s="13"/>
      <c r="B225" s="12"/>
      <c r="C225" s="13"/>
      <c r="D225" s="19"/>
      <c r="E225" s="43"/>
      <c r="F225" s="48"/>
      <c r="G225" s="12"/>
      <c r="H225" s="12"/>
      <c r="I225" s="12"/>
      <c r="J225" s="12"/>
      <c r="K225" s="12"/>
      <c r="L225" s="12"/>
      <c r="M225" s="12"/>
      <c r="N225" s="12"/>
      <c r="O225" s="12"/>
    </row>
    <row r="226" spans="1:15">
      <c r="A226" s="13"/>
      <c r="B226" s="12"/>
      <c r="C226" s="13"/>
      <c r="D226" s="19"/>
      <c r="E226" s="43"/>
      <c r="F226" s="48"/>
      <c r="G226" s="12"/>
      <c r="H226" s="12"/>
      <c r="I226" s="12"/>
      <c r="J226" s="12"/>
      <c r="K226" s="12"/>
      <c r="L226" s="12"/>
      <c r="M226" s="12"/>
      <c r="N226" s="12"/>
      <c r="O226" s="12"/>
    </row>
    <row r="227" spans="1:15">
      <c r="A227" s="13"/>
      <c r="B227" s="12"/>
      <c r="C227" s="13"/>
      <c r="D227" s="19"/>
      <c r="E227" s="43"/>
      <c r="F227" s="48"/>
      <c r="G227" s="12"/>
      <c r="H227" s="12"/>
      <c r="I227" s="12"/>
      <c r="J227" s="12"/>
      <c r="K227" s="12"/>
      <c r="L227" s="12"/>
      <c r="M227" s="12"/>
      <c r="N227" s="12"/>
      <c r="O227" s="12"/>
    </row>
    <row r="228" spans="1:15">
      <c r="A228" s="13"/>
      <c r="B228" s="12"/>
      <c r="C228" s="13"/>
      <c r="D228" s="19"/>
      <c r="E228" s="43"/>
      <c r="F228" s="48"/>
      <c r="G228" s="12"/>
      <c r="H228" s="12"/>
      <c r="I228" s="12"/>
      <c r="J228" s="12"/>
      <c r="K228" s="12"/>
      <c r="L228" s="12"/>
      <c r="M228" s="12"/>
      <c r="N228" s="12"/>
      <c r="O228" s="12"/>
    </row>
    <row r="229" spans="1:15">
      <c r="A229" s="13"/>
      <c r="B229" s="12"/>
      <c r="C229" s="13"/>
      <c r="D229" s="19"/>
      <c r="E229" s="43"/>
      <c r="F229" s="48"/>
      <c r="G229" s="12"/>
      <c r="H229" s="12"/>
      <c r="I229" s="12"/>
      <c r="J229" s="12"/>
      <c r="K229" s="12"/>
      <c r="L229" s="12"/>
      <c r="M229" s="12"/>
      <c r="N229" s="12"/>
      <c r="O229" s="12"/>
    </row>
    <row r="230" spans="1:15">
      <c r="A230" s="13"/>
      <c r="B230" s="12"/>
      <c r="C230" s="13"/>
      <c r="D230" s="19"/>
      <c r="E230" s="43"/>
      <c r="F230" s="48"/>
      <c r="G230" s="12"/>
      <c r="H230" s="12"/>
      <c r="I230" s="12"/>
      <c r="J230" s="12"/>
      <c r="K230" s="12"/>
      <c r="L230" s="12"/>
      <c r="M230" s="12"/>
      <c r="N230" s="12"/>
      <c r="O230" s="12"/>
    </row>
    <row r="231" spans="1:15">
      <c r="A231" s="13"/>
      <c r="B231" s="12"/>
      <c r="C231" s="13"/>
      <c r="D231" s="19"/>
      <c r="E231" s="43"/>
      <c r="F231" s="48"/>
      <c r="G231" s="12"/>
      <c r="H231" s="12"/>
      <c r="I231" s="12"/>
      <c r="J231" s="12"/>
      <c r="K231" s="12"/>
      <c r="L231" s="12"/>
      <c r="M231" s="12"/>
      <c r="N231" s="12"/>
      <c r="O231" s="12"/>
    </row>
    <row r="232" spans="1:15">
      <c r="A232" s="13"/>
      <c r="B232" s="12"/>
      <c r="C232" s="13"/>
      <c r="D232" s="19"/>
      <c r="E232" s="43"/>
      <c r="F232" s="48"/>
      <c r="G232" s="12"/>
      <c r="H232" s="12"/>
      <c r="I232" s="12"/>
      <c r="J232" s="12"/>
      <c r="K232" s="12"/>
      <c r="L232" s="12"/>
      <c r="M232" s="12"/>
      <c r="N232" s="12"/>
      <c r="O232" s="12"/>
    </row>
    <row r="233" spans="1:15">
      <c r="A233" s="13"/>
      <c r="B233" s="12"/>
      <c r="C233" s="13"/>
      <c r="D233" s="19"/>
      <c r="E233" s="43"/>
      <c r="F233" s="48"/>
      <c r="G233" s="12"/>
      <c r="H233" s="12"/>
      <c r="I233" s="12"/>
      <c r="J233" s="12"/>
      <c r="K233" s="12"/>
      <c r="L233" s="12"/>
      <c r="M233" s="12"/>
      <c r="N233" s="12"/>
      <c r="O233" s="12"/>
    </row>
    <row r="234" spans="1:15">
      <c r="A234" s="13"/>
      <c r="B234" s="12"/>
      <c r="C234" s="13"/>
      <c r="D234" s="19"/>
      <c r="E234" s="43"/>
      <c r="F234" s="48"/>
      <c r="G234" s="12"/>
      <c r="H234" s="12"/>
      <c r="I234" s="12"/>
      <c r="J234" s="12"/>
      <c r="K234" s="12"/>
      <c r="L234" s="12"/>
      <c r="M234" s="12"/>
      <c r="N234" s="12"/>
      <c r="O234" s="12"/>
    </row>
    <row r="235" spans="1:15">
      <c r="A235" s="13"/>
      <c r="B235" s="12"/>
      <c r="C235" s="13"/>
      <c r="D235" s="19"/>
      <c r="E235" s="43"/>
      <c r="F235" s="48"/>
      <c r="G235" s="12"/>
      <c r="H235" s="12"/>
      <c r="I235" s="12"/>
      <c r="J235" s="12"/>
      <c r="K235" s="12"/>
      <c r="L235" s="12"/>
      <c r="M235" s="12"/>
      <c r="N235" s="12"/>
      <c r="O235" s="12"/>
    </row>
    <row r="236" spans="1:15">
      <c r="A236" s="13"/>
      <c r="B236" s="12"/>
      <c r="C236" s="13"/>
      <c r="D236" s="19"/>
      <c r="E236" s="43"/>
      <c r="F236" s="48"/>
      <c r="G236" s="12"/>
      <c r="H236" s="12"/>
      <c r="I236" s="12"/>
      <c r="J236" s="12"/>
      <c r="K236" s="12"/>
      <c r="L236" s="12"/>
      <c r="M236" s="12"/>
      <c r="N236" s="12"/>
      <c r="O236" s="12"/>
    </row>
    <row r="237" spans="1:15">
      <c r="A237" s="13"/>
      <c r="B237" s="12"/>
      <c r="C237" s="13"/>
      <c r="D237" s="19"/>
      <c r="E237" s="43"/>
      <c r="F237" s="48"/>
      <c r="G237" s="12"/>
      <c r="H237" s="12"/>
      <c r="I237" s="12"/>
      <c r="J237" s="12"/>
      <c r="K237" s="12"/>
      <c r="L237" s="12"/>
      <c r="M237" s="12"/>
      <c r="N237" s="12"/>
      <c r="O237" s="12"/>
    </row>
    <row r="238" spans="1:15">
      <c r="A238" s="13"/>
      <c r="B238" s="12"/>
      <c r="C238" s="13"/>
      <c r="D238" s="19"/>
      <c r="E238" s="43"/>
      <c r="F238" s="48"/>
      <c r="G238" s="12"/>
      <c r="H238" s="12"/>
      <c r="I238" s="12"/>
      <c r="J238" s="12"/>
      <c r="K238" s="12"/>
      <c r="L238" s="12"/>
      <c r="M238" s="12"/>
      <c r="N238" s="12"/>
      <c r="O238" s="12"/>
    </row>
    <row r="239" spans="1:15">
      <c r="A239" s="13"/>
      <c r="B239" s="12"/>
      <c r="C239" s="13"/>
      <c r="D239" s="19"/>
      <c r="E239" s="43"/>
      <c r="F239" s="48"/>
      <c r="G239" s="12"/>
      <c r="H239" s="12"/>
      <c r="I239" s="12"/>
      <c r="J239" s="12"/>
      <c r="K239" s="12"/>
      <c r="L239" s="12"/>
      <c r="M239" s="12"/>
      <c r="N239" s="12"/>
      <c r="O239" s="12"/>
    </row>
    <row r="240" spans="1:15">
      <c r="A240" s="13"/>
      <c r="B240" s="12"/>
      <c r="C240" s="13"/>
      <c r="D240" s="19"/>
      <c r="E240" s="43"/>
      <c r="F240" s="48"/>
      <c r="G240" s="12"/>
      <c r="H240" s="12"/>
      <c r="I240" s="12"/>
      <c r="J240" s="12"/>
      <c r="K240" s="12"/>
      <c r="L240" s="12"/>
      <c r="M240" s="12"/>
      <c r="N240" s="12"/>
      <c r="O240" s="12"/>
    </row>
    <row r="241" spans="1:15">
      <c r="A241" s="13"/>
      <c r="B241" s="12"/>
      <c r="C241" s="13"/>
      <c r="D241" s="19"/>
      <c r="E241" s="43"/>
      <c r="F241" s="48"/>
      <c r="G241" s="12"/>
      <c r="H241" s="12"/>
      <c r="I241" s="12"/>
      <c r="J241" s="12"/>
      <c r="K241" s="12"/>
      <c r="L241" s="12"/>
      <c r="M241" s="12"/>
      <c r="N241" s="12"/>
      <c r="O241" s="12"/>
    </row>
    <row r="242" spans="1:15">
      <c r="A242" s="13"/>
      <c r="B242" s="12"/>
      <c r="C242" s="13"/>
      <c r="D242" s="19"/>
      <c r="E242" s="43"/>
      <c r="F242" s="48"/>
      <c r="G242" s="12"/>
      <c r="H242" s="12"/>
      <c r="I242" s="12"/>
      <c r="J242" s="12"/>
      <c r="K242" s="12"/>
      <c r="L242" s="12"/>
      <c r="M242" s="12"/>
      <c r="N242" s="12"/>
      <c r="O242" s="12"/>
    </row>
    <row r="243" spans="1:15">
      <c r="A243" s="13"/>
      <c r="B243" s="12"/>
      <c r="C243" s="13"/>
      <c r="D243" s="19"/>
      <c r="E243" s="43"/>
      <c r="F243" s="48"/>
      <c r="G243" s="12"/>
      <c r="H243" s="12"/>
      <c r="I243" s="12"/>
      <c r="J243" s="12"/>
      <c r="K243" s="12"/>
      <c r="L243" s="12"/>
      <c r="M243" s="12"/>
      <c r="N243" s="12"/>
      <c r="O243" s="12"/>
    </row>
    <row r="244" spans="1:15">
      <c r="A244" s="13"/>
      <c r="B244" s="12"/>
      <c r="C244" s="13"/>
      <c r="D244" s="19"/>
      <c r="E244" s="43"/>
      <c r="F244" s="48"/>
      <c r="G244" s="12"/>
      <c r="H244" s="12"/>
      <c r="I244" s="12"/>
      <c r="J244" s="12"/>
      <c r="K244" s="12"/>
      <c r="L244" s="12"/>
      <c r="M244" s="12"/>
      <c r="N244" s="12"/>
      <c r="O244" s="12"/>
    </row>
    <row r="245" spans="1:15">
      <c r="A245" s="13"/>
      <c r="B245" s="12"/>
      <c r="C245" s="13"/>
      <c r="D245" s="19"/>
      <c r="E245" s="43"/>
      <c r="F245" s="48"/>
      <c r="G245" s="12"/>
      <c r="H245" s="12"/>
      <c r="I245" s="12"/>
      <c r="J245" s="12"/>
      <c r="K245" s="12"/>
      <c r="L245" s="12"/>
      <c r="M245" s="12"/>
      <c r="N245" s="12"/>
      <c r="O245" s="12"/>
    </row>
    <row r="246" spans="1:15">
      <c r="A246" s="13"/>
      <c r="B246" s="12"/>
      <c r="C246" s="13"/>
      <c r="D246" s="19"/>
      <c r="E246" s="43"/>
      <c r="F246" s="48"/>
      <c r="G246" s="12"/>
      <c r="H246" s="12"/>
      <c r="I246" s="12"/>
      <c r="J246" s="12"/>
      <c r="K246" s="12"/>
      <c r="L246" s="12"/>
      <c r="M246" s="12"/>
      <c r="N246" s="12"/>
      <c r="O246" s="12"/>
    </row>
    <row r="247" spans="1:15">
      <c r="A247" s="13"/>
      <c r="B247" s="12"/>
      <c r="C247" s="13"/>
      <c r="D247" s="19"/>
      <c r="E247" s="43"/>
      <c r="F247" s="48"/>
      <c r="G247" s="12"/>
      <c r="H247" s="12"/>
      <c r="I247" s="12"/>
      <c r="J247" s="12"/>
      <c r="K247" s="12"/>
      <c r="L247" s="12"/>
      <c r="M247" s="12"/>
      <c r="N247" s="12"/>
      <c r="O247" s="12"/>
    </row>
    <row r="248" spans="1:15">
      <c r="A248" s="13"/>
      <c r="B248" s="12"/>
      <c r="C248" s="13"/>
      <c r="D248" s="19"/>
      <c r="E248" s="43"/>
      <c r="F248" s="48"/>
      <c r="G248" s="12"/>
      <c r="H248" s="12"/>
      <c r="I248" s="12"/>
      <c r="J248" s="12"/>
      <c r="K248" s="12"/>
      <c r="L248" s="12"/>
      <c r="M248" s="12"/>
      <c r="N248" s="12"/>
      <c r="O248" s="12"/>
    </row>
    <row r="249" spans="1:15">
      <c r="A249" s="13"/>
      <c r="B249" s="12"/>
      <c r="C249" s="13"/>
      <c r="D249" s="19"/>
      <c r="E249" s="43"/>
      <c r="F249" s="48"/>
      <c r="G249" s="12"/>
      <c r="H249" s="12"/>
      <c r="I249" s="12"/>
      <c r="J249" s="12"/>
      <c r="K249" s="12"/>
      <c r="L249" s="12"/>
      <c r="M249" s="12"/>
      <c r="N249" s="12"/>
      <c r="O249" s="12"/>
    </row>
    <row r="250" spans="1:15">
      <c r="A250" s="13"/>
      <c r="B250" s="12"/>
      <c r="C250" s="13"/>
      <c r="D250" s="19"/>
      <c r="E250" s="43"/>
      <c r="F250" s="48"/>
      <c r="G250" s="12"/>
      <c r="H250" s="12"/>
      <c r="I250" s="12"/>
      <c r="J250" s="12"/>
      <c r="K250" s="12"/>
      <c r="L250" s="12"/>
      <c r="M250" s="12"/>
      <c r="N250" s="12"/>
      <c r="O250" s="12"/>
    </row>
    <row r="251" spans="1:15">
      <c r="A251" s="13"/>
      <c r="B251" s="12"/>
      <c r="C251" s="13"/>
      <c r="D251" s="19"/>
      <c r="E251" s="43"/>
      <c r="F251" s="48"/>
      <c r="G251" s="12"/>
      <c r="H251" s="12"/>
      <c r="I251" s="12"/>
      <c r="J251" s="12"/>
      <c r="K251" s="12"/>
      <c r="L251" s="12"/>
      <c r="M251" s="12"/>
      <c r="N251" s="12"/>
      <c r="O251" s="12"/>
    </row>
    <row r="252" spans="1:15">
      <c r="A252" s="13"/>
      <c r="B252" s="12"/>
      <c r="C252" s="13"/>
      <c r="D252" s="19"/>
      <c r="E252" s="43"/>
      <c r="F252" s="48"/>
      <c r="G252" s="12"/>
      <c r="H252" s="12"/>
      <c r="I252" s="12"/>
      <c r="J252" s="12"/>
      <c r="K252" s="12"/>
      <c r="L252" s="12"/>
      <c r="M252" s="12"/>
      <c r="N252" s="12"/>
      <c r="O252" s="12"/>
    </row>
    <row r="253" spans="1:15">
      <c r="A253" s="13"/>
      <c r="B253" s="12"/>
      <c r="C253" s="13"/>
      <c r="D253" s="19"/>
      <c r="E253" s="43"/>
      <c r="F253" s="48"/>
      <c r="G253" s="12"/>
      <c r="H253" s="12"/>
      <c r="I253" s="12"/>
      <c r="J253" s="12"/>
      <c r="K253" s="12"/>
      <c r="L253" s="12"/>
      <c r="M253" s="12"/>
      <c r="N253" s="12"/>
      <c r="O253" s="12"/>
    </row>
    <row r="254" spans="1:15">
      <c r="A254" s="13"/>
      <c r="B254" s="12"/>
      <c r="C254" s="13"/>
      <c r="D254" s="19"/>
      <c r="E254" s="43"/>
      <c r="F254" s="48"/>
      <c r="G254" s="12"/>
      <c r="H254" s="12"/>
      <c r="I254" s="12"/>
      <c r="J254" s="12"/>
      <c r="K254" s="12"/>
      <c r="L254" s="12"/>
      <c r="M254" s="12"/>
      <c r="N254" s="12"/>
      <c r="O254" s="12"/>
    </row>
    <row r="255" spans="1:15">
      <c r="A255" s="13"/>
      <c r="B255" s="12"/>
      <c r="C255" s="13"/>
      <c r="D255" s="19"/>
      <c r="E255" s="43"/>
      <c r="F255" s="48"/>
      <c r="G255" s="12"/>
      <c r="H255" s="12"/>
      <c r="I255" s="12"/>
      <c r="J255" s="12"/>
      <c r="K255" s="12"/>
      <c r="L255" s="12"/>
      <c r="M255" s="12"/>
      <c r="N255" s="12"/>
      <c r="O255" s="12"/>
    </row>
    <row r="256" spans="1:15">
      <c r="A256" s="13"/>
      <c r="B256" s="12"/>
      <c r="C256" s="13"/>
      <c r="D256" s="19"/>
      <c r="E256" s="43"/>
      <c r="F256" s="48"/>
      <c r="G256" s="12"/>
      <c r="H256" s="12"/>
      <c r="I256" s="12"/>
      <c r="J256" s="12"/>
      <c r="K256" s="12"/>
      <c r="L256" s="12"/>
      <c r="M256" s="12"/>
      <c r="N256" s="12"/>
      <c r="O256" s="12"/>
    </row>
    <row r="257" spans="1:15">
      <c r="A257" s="13"/>
      <c r="B257" s="12"/>
      <c r="C257" s="13"/>
      <c r="D257" s="19"/>
      <c r="E257" s="43"/>
      <c r="F257" s="48"/>
      <c r="G257" s="12"/>
      <c r="H257" s="12"/>
      <c r="I257" s="12"/>
      <c r="J257" s="12"/>
      <c r="K257" s="12"/>
      <c r="L257" s="12"/>
      <c r="M257" s="12"/>
      <c r="N257" s="12"/>
      <c r="O257" s="12"/>
    </row>
    <row r="258" spans="1:15">
      <c r="A258" s="13"/>
      <c r="B258" s="12"/>
      <c r="C258" s="13"/>
      <c r="D258" s="19"/>
      <c r="E258" s="43"/>
      <c r="F258" s="48"/>
      <c r="G258" s="12"/>
      <c r="H258" s="12"/>
      <c r="I258" s="12"/>
      <c r="J258" s="12"/>
      <c r="K258" s="12"/>
      <c r="L258" s="12"/>
      <c r="M258" s="12"/>
      <c r="N258" s="12"/>
      <c r="O258" s="12"/>
    </row>
    <row r="259" spans="1:15">
      <c r="A259" s="13"/>
      <c r="B259" s="12"/>
      <c r="C259" s="13"/>
      <c r="D259" s="19"/>
      <c r="E259" s="43"/>
      <c r="F259" s="48"/>
      <c r="G259" s="12"/>
      <c r="H259" s="12"/>
      <c r="I259" s="12"/>
      <c r="J259" s="12"/>
      <c r="K259" s="12"/>
      <c r="L259" s="12"/>
      <c r="M259" s="12"/>
      <c r="N259" s="12"/>
      <c r="O259" s="12"/>
    </row>
    <row r="260" spans="1:15">
      <c r="A260" s="13"/>
      <c r="B260" s="12"/>
      <c r="C260" s="13"/>
      <c r="D260" s="19"/>
      <c r="E260" s="43"/>
      <c r="F260" s="48"/>
      <c r="G260" s="12"/>
      <c r="H260" s="12"/>
      <c r="I260" s="12"/>
      <c r="J260" s="12"/>
      <c r="K260" s="12"/>
      <c r="L260" s="12"/>
      <c r="M260" s="12"/>
      <c r="N260" s="12"/>
      <c r="O260" s="12"/>
    </row>
    <row r="261" spans="1:15">
      <c r="A261" s="13"/>
      <c r="B261" s="12"/>
      <c r="C261" s="13"/>
      <c r="D261" s="19"/>
      <c r="E261" s="43"/>
      <c r="F261" s="48"/>
      <c r="G261" s="12"/>
      <c r="H261" s="12"/>
      <c r="I261" s="12"/>
      <c r="J261" s="12"/>
      <c r="K261" s="12"/>
      <c r="L261" s="12"/>
      <c r="M261" s="12"/>
      <c r="N261" s="12"/>
      <c r="O261" s="12"/>
    </row>
    <row r="262" spans="1:15">
      <c r="A262" s="13"/>
      <c r="B262" s="12"/>
      <c r="C262" s="13"/>
      <c r="D262" s="19"/>
      <c r="E262" s="43"/>
      <c r="F262" s="48"/>
      <c r="G262" s="12"/>
      <c r="H262" s="12"/>
      <c r="I262" s="12"/>
      <c r="J262" s="12"/>
      <c r="K262" s="12"/>
      <c r="L262" s="12"/>
      <c r="M262" s="12"/>
      <c r="N262" s="12"/>
      <c r="O262" s="12"/>
    </row>
    <row r="263" spans="1:15">
      <c r="A263" s="13"/>
      <c r="B263" s="12"/>
      <c r="C263" s="13"/>
      <c r="D263" s="19"/>
      <c r="E263" s="43"/>
      <c r="F263" s="48"/>
      <c r="G263" s="12"/>
      <c r="H263" s="12"/>
      <c r="I263" s="12"/>
      <c r="J263" s="12"/>
      <c r="K263" s="12"/>
      <c r="L263" s="12"/>
      <c r="M263" s="12"/>
      <c r="N263" s="12"/>
      <c r="O263" s="12"/>
    </row>
    <row r="264" spans="1:15">
      <c r="A264" s="13"/>
      <c r="B264" s="12"/>
      <c r="C264" s="13"/>
      <c r="D264" s="19"/>
      <c r="E264" s="43"/>
      <c r="F264" s="48"/>
      <c r="G264" s="12"/>
      <c r="H264" s="12"/>
      <c r="I264" s="12"/>
      <c r="J264" s="12"/>
      <c r="K264" s="12"/>
      <c r="L264" s="12"/>
      <c r="M264" s="12"/>
      <c r="N264" s="12"/>
      <c r="O264" s="12"/>
    </row>
    <row r="265" spans="1:15">
      <c r="A265" s="13"/>
      <c r="B265" s="12"/>
      <c r="C265" s="13"/>
      <c r="D265" s="19"/>
      <c r="E265" s="43"/>
      <c r="F265" s="48"/>
      <c r="G265" s="12"/>
      <c r="H265" s="12"/>
      <c r="I265" s="12"/>
      <c r="J265" s="12"/>
      <c r="K265" s="12"/>
      <c r="L265" s="12"/>
      <c r="M265" s="12"/>
      <c r="N265" s="12"/>
      <c r="O265" s="12"/>
    </row>
    <row r="266" spans="1:15">
      <c r="A266" s="13"/>
      <c r="B266" s="12"/>
      <c r="C266" s="13"/>
      <c r="D266" s="19"/>
      <c r="E266" s="43"/>
      <c r="F266" s="48"/>
      <c r="G266" s="12"/>
      <c r="H266" s="12"/>
      <c r="I266" s="12"/>
      <c r="J266" s="12"/>
      <c r="K266" s="12"/>
      <c r="L266" s="12"/>
      <c r="M266" s="12"/>
      <c r="N266" s="12"/>
      <c r="O266" s="12"/>
    </row>
    <row r="267" spans="1:15">
      <c r="A267" s="13"/>
      <c r="B267" s="12"/>
      <c r="C267" s="13"/>
      <c r="D267" s="19"/>
      <c r="E267" s="43"/>
      <c r="F267" s="48"/>
      <c r="G267" s="12"/>
      <c r="H267" s="12"/>
      <c r="I267" s="12"/>
      <c r="J267" s="12"/>
      <c r="K267" s="12"/>
      <c r="L267" s="12"/>
      <c r="M267" s="12"/>
      <c r="N267" s="12"/>
      <c r="O267" s="12"/>
    </row>
    <row r="268" spans="1:15">
      <c r="A268" s="13"/>
      <c r="B268" s="12"/>
      <c r="C268" s="13"/>
      <c r="D268" s="19"/>
      <c r="E268" s="43"/>
      <c r="F268" s="48"/>
      <c r="G268" s="12"/>
      <c r="H268" s="12"/>
      <c r="I268" s="12"/>
      <c r="J268" s="12"/>
      <c r="K268" s="12"/>
      <c r="L268" s="12"/>
      <c r="M268" s="12"/>
      <c r="N268" s="12"/>
      <c r="O268" s="12"/>
    </row>
    <row r="269" spans="1:15">
      <c r="A269" s="13"/>
      <c r="B269" s="12"/>
      <c r="C269" s="13"/>
      <c r="D269" s="19"/>
      <c r="E269" s="43"/>
      <c r="F269" s="48"/>
      <c r="G269" s="12"/>
      <c r="H269" s="12"/>
      <c r="I269" s="12"/>
      <c r="J269" s="12"/>
      <c r="K269" s="12"/>
      <c r="L269" s="12"/>
      <c r="M269" s="12"/>
      <c r="N269" s="12"/>
      <c r="O269" s="12"/>
    </row>
    <row r="270" spans="1:15">
      <c r="A270" s="13"/>
      <c r="B270" s="12"/>
      <c r="C270" s="13"/>
      <c r="D270" s="19"/>
      <c r="E270" s="43"/>
      <c r="F270" s="48"/>
      <c r="G270" s="12"/>
      <c r="H270" s="12"/>
      <c r="I270" s="12"/>
      <c r="J270" s="12"/>
      <c r="K270" s="12"/>
      <c r="L270" s="12"/>
      <c r="M270" s="12"/>
      <c r="N270" s="12"/>
      <c r="O270" s="12"/>
    </row>
    <row r="271" spans="1:15">
      <c r="A271" s="13"/>
      <c r="B271" s="12"/>
      <c r="C271" s="13"/>
      <c r="D271" s="19"/>
      <c r="E271" s="43"/>
      <c r="F271" s="48"/>
      <c r="G271" s="12"/>
      <c r="H271" s="12"/>
      <c r="I271" s="12"/>
      <c r="J271" s="12"/>
      <c r="K271" s="12"/>
      <c r="L271" s="12"/>
      <c r="M271" s="12"/>
      <c r="N271" s="12"/>
      <c r="O271" s="12"/>
    </row>
    <row r="272" spans="1:15">
      <c r="A272" s="13"/>
      <c r="B272" s="12"/>
      <c r="C272" s="13"/>
      <c r="D272" s="19"/>
      <c r="E272" s="43"/>
      <c r="F272" s="48"/>
      <c r="G272" s="12"/>
      <c r="H272" s="12"/>
      <c r="I272" s="12"/>
      <c r="J272" s="12"/>
      <c r="K272" s="12"/>
      <c r="L272" s="12"/>
      <c r="M272" s="12"/>
      <c r="N272" s="12"/>
      <c r="O272" s="12"/>
    </row>
    <row r="273" spans="1:15">
      <c r="A273" s="13"/>
      <c r="B273" s="12"/>
      <c r="C273" s="13"/>
      <c r="D273" s="19"/>
      <c r="E273" s="43"/>
      <c r="F273" s="48"/>
      <c r="G273" s="12"/>
      <c r="H273" s="12"/>
      <c r="I273" s="12"/>
      <c r="J273" s="12"/>
      <c r="K273" s="12"/>
      <c r="L273" s="12"/>
      <c r="M273" s="12"/>
      <c r="N273" s="12"/>
      <c r="O273" s="12"/>
    </row>
    <row r="274" spans="1:15">
      <c r="A274" s="13"/>
      <c r="B274" s="12"/>
      <c r="C274" s="13"/>
      <c r="D274" s="19"/>
      <c r="E274" s="43"/>
      <c r="F274" s="48"/>
      <c r="G274" s="12"/>
      <c r="H274" s="12"/>
      <c r="I274" s="12"/>
      <c r="J274" s="12"/>
      <c r="K274" s="12"/>
      <c r="L274" s="12"/>
      <c r="M274" s="12"/>
      <c r="N274" s="12"/>
      <c r="O274" s="12"/>
    </row>
    <row r="275" spans="1:15">
      <c r="A275" s="13"/>
      <c r="B275" s="12"/>
      <c r="C275" s="13"/>
      <c r="D275" s="19"/>
      <c r="E275" s="43"/>
      <c r="F275" s="48"/>
      <c r="G275" s="12"/>
      <c r="H275" s="12"/>
      <c r="I275" s="12"/>
      <c r="J275" s="12"/>
      <c r="K275" s="12"/>
      <c r="L275" s="12"/>
      <c r="M275" s="12"/>
      <c r="N275" s="12"/>
      <c r="O275" s="12"/>
    </row>
    <row r="276" spans="1:15">
      <c r="A276" s="13"/>
      <c r="B276" s="12"/>
      <c r="C276" s="13"/>
      <c r="D276" s="19"/>
      <c r="E276" s="43"/>
      <c r="F276" s="48"/>
      <c r="G276" s="12"/>
      <c r="H276" s="12"/>
      <c r="I276" s="12"/>
      <c r="J276" s="12"/>
      <c r="K276" s="12"/>
      <c r="L276" s="12"/>
      <c r="M276" s="12"/>
      <c r="N276" s="12"/>
      <c r="O276" s="12"/>
    </row>
    <row r="277" spans="1:15">
      <c r="A277" s="13"/>
      <c r="B277" s="12"/>
      <c r="C277" s="13"/>
      <c r="D277" s="19"/>
      <c r="E277" s="43"/>
      <c r="F277" s="48"/>
      <c r="G277" s="12"/>
      <c r="H277" s="12"/>
      <c r="I277" s="12"/>
      <c r="J277" s="12"/>
      <c r="K277" s="12"/>
      <c r="L277" s="12"/>
      <c r="M277" s="12"/>
      <c r="N277" s="12"/>
      <c r="O277" s="12"/>
    </row>
    <row r="278" spans="1:15">
      <c r="A278" s="13"/>
      <c r="B278" s="12"/>
      <c r="C278" s="13"/>
      <c r="D278" s="19"/>
      <c r="E278" s="43"/>
      <c r="F278" s="48"/>
      <c r="G278" s="12"/>
      <c r="H278" s="12"/>
      <c r="I278" s="12"/>
      <c r="J278" s="12"/>
      <c r="K278" s="12"/>
      <c r="L278" s="12"/>
      <c r="M278" s="12"/>
      <c r="N278" s="12"/>
      <c r="O278" s="12"/>
    </row>
    <row r="279" spans="1:15">
      <c r="A279" s="13"/>
      <c r="B279" s="12"/>
      <c r="C279" s="13"/>
      <c r="D279" s="19"/>
      <c r="E279" s="43"/>
      <c r="F279" s="48"/>
      <c r="G279" s="12"/>
      <c r="H279" s="12"/>
      <c r="I279" s="12"/>
      <c r="J279" s="12"/>
      <c r="K279" s="12"/>
      <c r="L279" s="12"/>
      <c r="M279" s="12"/>
      <c r="N279" s="12"/>
      <c r="O279" s="12"/>
    </row>
    <row r="280" spans="1:15">
      <c r="A280" s="13"/>
      <c r="B280" s="12"/>
      <c r="C280" s="13"/>
      <c r="D280" s="19"/>
      <c r="E280" s="43"/>
      <c r="F280" s="48"/>
      <c r="G280" s="12"/>
      <c r="H280" s="12"/>
      <c r="I280" s="12"/>
      <c r="J280" s="12"/>
      <c r="K280" s="12"/>
      <c r="L280" s="12"/>
      <c r="M280" s="12"/>
      <c r="N280" s="12"/>
      <c r="O280" s="12"/>
    </row>
    <row r="281" spans="1:15">
      <c r="A281" s="13"/>
      <c r="B281" s="12"/>
      <c r="C281" s="13"/>
      <c r="D281" s="19"/>
      <c r="E281" s="43"/>
      <c r="F281" s="48"/>
      <c r="G281" s="12"/>
      <c r="H281" s="12"/>
      <c r="I281" s="12"/>
      <c r="J281" s="12"/>
      <c r="K281" s="12"/>
      <c r="L281" s="12"/>
      <c r="M281" s="12"/>
      <c r="N281" s="12"/>
      <c r="O281" s="12"/>
    </row>
    <row r="282" spans="1:15">
      <c r="A282" s="13"/>
      <c r="B282" s="12"/>
      <c r="C282" s="13"/>
      <c r="D282" s="19"/>
      <c r="E282" s="43"/>
      <c r="F282" s="48"/>
      <c r="G282" s="12"/>
      <c r="H282" s="12"/>
      <c r="I282" s="12"/>
      <c r="J282" s="12"/>
      <c r="K282" s="12"/>
      <c r="L282" s="12"/>
      <c r="M282" s="12"/>
      <c r="N282" s="12"/>
      <c r="O282" s="12"/>
    </row>
    <row r="283" spans="1:15">
      <c r="A283" s="13"/>
      <c r="B283" s="12"/>
      <c r="C283" s="13"/>
      <c r="D283" s="19"/>
      <c r="E283" s="43"/>
      <c r="F283" s="48"/>
      <c r="G283" s="12"/>
      <c r="H283" s="12"/>
      <c r="I283" s="12"/>
      <c r="J283" s="12"/>
      <c r="K283" s="12"/>
      <c r="L283" s="12"/>
      <c r="M283" s="12"/>
      <c r="N283" s="12"/>
      <c r="O283" s="12"/>
    </row>
    <row r="284" spans="1:15">
      <c r="A284" s="13"/>
      <c r="B284" s="12"/>
      <c r="C284" s="13"/>
      <c r="D284" s="19"/>
      <c r="E284" s="43"/>
      <c r="F284" s="48"/>
      <c r="G284" s="12"/>
      <c r="H284" s="12"/>
      <c r="I284" s="12"/>
      <c r="J284" s="12"/>
      <c r="K284" s="12"/>
      <c r="L284" s="12"/>
      <c r="M284" s="12"/>
      <c r="N284" s="12"/>
      <c r="O284" s="12"/>
    </row>
    <row r="285" spans="1:15">
      <c r="A285" s="13"/>
      <c r="B285" s="12"/>
      <c r="C285" s="13"/>
      <c r="D285" s="19"/>
      <c r="E285" s="43"/>
      <c r="F285" s="48"/>
      <c r="G285" s="12"/>
      <c r="H285" s="12"/>
      <c r="I285" s="12"/>
      <c r="J285" s="12"/>
      <c r="K285" s="12"/>
      <c r="L285" s="12"/>
      <c r="M285" s="12"/>
      <c r="N285" s="12"/>
      <c r="O285" s="12"/>
    </row>
    <row r="286" spans="1:15">
      <c r="A286" s="13"/>
      <c r="B286" s="12"/>
      <c r="C286" s="13"/>
      <c r="D286" s="19"/>
      <c r="E286" s="43"/>
      <c r="F286" s="48"/>
      <c r="G286" s="12"/>
      <c r="H286" s="12"/>
      <c r="I286" s="12"/>
      <c r="J286" s="12"/>
      <c r="K286" s="12"/>
      <c r="L286" s="12"/>
      <c r="M286" s="12"/>
      <c r="N286" s="12"/>
      <c r="O286" s="12"/>
    </row>
    <row r="287" spans="1:15">
      <c r="A287" s="13"/>
      <c r="B287" s="12"/>
      <c r="C287" s="13"/>
      <c r="D287" s="19"/>
      <c r="E287" s="43"/>
      <c r="F287" s="48"/>
      <c r="G287" s="12"/>
      <c r="H287" s="12"/>
      <c r="I287" s="12"/>
      <c r="J287" s="12"/>
      <c r="K287" s="12"/>
      <c r="L287" s="12"/>
      <c r="M287" s="12"/>
      <c r="N287" s="12"/>
      <c r="O287" s="12"/>
    </row>
    <row r="288" spans="1:15">
      <c r="A288" s="13"/>
      <c r="B288" s="12"/>
      <c r="C288" s="13"/>
      <c r="D288" s="19"/>
      <c r="E288" s="43"/>
      <c r="F288" s="48"/>
      <c r="G288" s="12"/>
      <c r="H288" s="12"/>
      <c r="I288" s="12"/>
      <c r="J288" s="12"/>
      <c r="K288" s="12"/>
      <c r="L288" s="12"/>
      <c r="M288" s="12"/>
      <c r="N288" s="12"/>
      <c r="O288" s="12"/>
    </row>
    <row r="289" spans="1:15">
      <c r="A289" s="13"/>
      <c r="B289" s="12"/>
      <c r="C289" s="13"/>
      <c r="D289" s="19"/>
      <c r="E289" s="43"/>
      <c r="F289" s="48"/>
      <c r="G289" s="12"/>
      <c r="H289" s="12"/>
      <c r="I289" s="12"/>
      <c r="J289" s="12"/>
      <c r="K289" s="12"/>
      <c r="L289" s="12"/>
      <c r="M289" s="12"/>
      <c r="N289" s="12"/>
      <c r="O289" s="12"/>
    </row>
    <row r="290" spans="1:15">
      <c r="A290" s="13"/>
      <c r="B290" s="12"/>
      <c r="C290" s="13"/>
      <c r="D290" s="19"/>
      <c r="E290" s="43"/>
      <c r="F290" s="48"/>
      <c r="G290" s="12"/>
      <c r="H290" s="12"/>
      <c r="I290" s="12"/>
      <c r="J290" s="12"/>
      <c r="K290" s="12"/>
      <c r="L290" s="12"/>
      <c r="M290" s="12"/>
      <c r="N290" s="12"/>
      <c r="O290" s="12"/>
    </row>
    <row r="291" spans="1:15">
      <c r="A291" s="13"/>
      <c r="B291" s="12"/>
      <c r="C291" s="13"/>
      <c r="D291" s="19"/>
      <c r="E291" s="43"/>
      <c r="F291" s="48"/>
      <c r="G291" s="12"/>
      <c r="H291" s="12"/>
      <c r="I291" s="12"/>
      <c r="J291" s="12"/>
      <c r="K291" s="12"/>
      <c r="L291" s="12"/>
      <c r="M291" s="12"/>
      <c r="N291" s="12"/>
      <c r="O291" s="12"/>
    </row>
    <row r="292" spans="1:15">
      <c r="A292" s="13"/>
      <c r="B292" s="12"/>
      <c r="C292" s="13"/>
      <c r="D292" s="19"/>
      <c r="E292" s="43"/>
      <c r="F292" s="48"/>
      <c r="G292" s="12"/>
      <c r="H292" s="12"/>
      <c r="I292" s="12"/>
      <c r="J292" s="12"/>
      <c r="K292" s="12"/>
      <c r="L292" s="12"/>
      <c r="M292" s="12"/>
      <c r="N292" s="12"/>
      <c r="O292" s="12"/>
    </row>
    <row r="293" spans="1:15">
      <c r="A293" s="13"/>
      <c r="B293" s="12"/>
      <c r="C293" s="13"/>
      <c r="D293" s="19"/>
      <c r="E293" s="43"/>
      <c r="F293" s="48"/>
      <c r="G293" s="12"/>
      <c r="H293" s="12"/>
      <c r="I293" s="12"/>
      <c r="J293" s="12"/>
      <c r="K293" s="12"/>
      <c r="L293" s="12"/>
      <c r="M293" s="12"/>
      <c r="N293" s="12"/>
      <c r="O293" s="12"/>
    </row>
    <row r="294" spans="1:15">
      <c r="A294" s="13"/>
      <c r="B294" s="12"/>
      <c r="C294" s="13"/>
      <c r="D294" s="19"/>
      <c r="E294" s="43"/>
      <c r="F294" s="48"/>
      <c r="G294" s="12"/>
      <c r="H294" s="12"/>
      <c r="I294" s="12"/>
      <c r="J294" s="12"/>
      <c r="K294" s="12"/>
      <c r="L294" s="12"/>
      <c r="M294" s="12"/>
      <c r="N294" s="12"/>
      <c r="O294" s="12"/>
    </row>
    <row r="295" spans="1:15">
      <c r="A295" s="13"/>
      <c r="B295" s="12"/>
      <c r="C295" s="13"/>
      <c r="D295" s="19"/>
      <c r="E295" s="43"/>
      <c r="F295" s="48"/>
      <c r="G295" s="12"/>
      <c r="H295" s="12"/>
      <c r="I295" s="12"/>
      <c r="J295" s="12"/>
      <c r="K295" s="12"/>
      <c r="L295" s="12"/>
      <c r="M295" s="12"/>
      <c r="N295" s="12"/>
      <c r="O295" s="12"/>
    </row>
    <row r="296" spans="1:15">
      <c r="A296" s="13"/>
      <c r="B296" s="12"/>
      <c r="C296" s="13"/>
      <c r="D296" s="19"/>
      <c r="E296" s="43"/>
      <c r="F296" s="48"/>
      <c r="G296" s="12"/>
      <c r="H296" s="12"/>
      <c r="I296" s="12"/>
      <c r="J296" s="12"/>
      <c r="K296" s="12"/>
      <c r="L296" s="12"/>
      <c r="M296" s="12"/>
      <c r="N296" s="12"/>
      <c r="O296" s="12"/>
    </row>
    <row r="297" spans="1:15">
      <c r="A297" s="13"/>
      <c r="B297" s="12"/>
      <c r="C297" s="13"/>
      <c r="D297" s="19"/>
      <c r="E297" s="43"/>
      <c r="F297" s="48"/>
      <c r="G297" s="12"/>
      <c r="H297" s="12"/>
      <c r="I297" s="12"/>
      <c r="J297" s="12"/>
      <c r="K297" s="12"/>
      <c r="L297" s="12"/>
      <c r="M297" s="12"/>
      <c r="N297" s="12"/>
      <c r="O297" s="12"/>
    </row>
    <row r="298" spans="1:15">
      <c r="A298" s="13"/>
      <c r="B298" s="12"/>
      <c r="C298" s="13"/>
      <c r="D298" s="19"/>
      <c r="E298" s="43"/>
      <c r="F298" s="48"/>
      <c r="G298" s="12"/>
      <c r="H298" s="12"/>
      <c r="I298" s="12"/>
      <c r="J298" s="12"/>
      <c r="K298" s="12"/>
      <c r="L298" s="12"/>
      <c r="M298" s="12"/>
      <c r="N298" s="12"/>
      <c r="O298" s="12"/>
    </row>
    <row r="299" spans="1:15">
      <c r="A299" s="13"/>
      <c r="B299" s="12"/>
      <c r="C299" s="13"/>
      <c r="D299" s="19"/>
      <c r="E299" s="43"/>
      <c r="F299" s="48"/>
      <c r="G299" s="12"/>
      <c r="H299" s="12"/>
      <c r="I299" s="12"/>
      <c r="J299" s="12"/>
      <c r="K299" s="12"/>
      <c r="L299" s="12"/>
      <c r="M299" s="12"/>
      <c r="N299" s="12"/>
      <c r="O299" s="12"/>
    </row>
    <row r="300" spans="1:15">
      <c r="A300" s="13"/>
      <c r="B300" s="12"/>
      <c r="C300" s="13"/>
      <c r="D300" s="19"/>
      <c r="E300" s="43"/>
      <c r="F300" s="48"/>
      <c r="G300" s="12"/>
      <c r="H300" s="12"/>
      <c r="I300" s="12"/>
      <c r="J300" s="12"/>
      <c r="K300" s="12"/>
      <c r="L300" s="12"/>
      <c r="M300" s="12"/>
      <c r="N300" s="12"/>
      <c r="O300" s="12"/>
    </row>
    <row r="301" spans="1:15">
      <c r="A301" s="13"/>
      <c r="B301" s="12"/>
      <c r="C301" s="13"/>
      <c r="D301" s="19"/>
      <c r="E301" s="43"/>
      <c r="F301" s="48"/>
      <c r="G301" s="12"/>
      <c r="H301" s="12"/>
      <c r="I301" s="12"/>
      <c r="J301" s="12"/>
      <c r="K301" s="12"/>
      <c r="L301" s="12"/>
      <c r="M301" s="12"/>
      <c r="N301" s="12"/>
      <c r="O301" s="12"/>
    </row>
    <row r="302" spans="1:15">
      <c r="A302" s="13"/>
      <c r="B302" s="12"/>
      <c r="C302" s="13"/>
      <c r="D302" s="19"/>
      <c r="E302" s="43"/>
      <c r="F302" s="48"/>
      <c r="G302" s="12"/>
      <c r="H302" s="12"/>
      <c r="I302" s="12"/>
      <c r="J302" s="12"/>
      <c r="K302" s="12"/>
      <c r="L302" s="12"/>
      <c r="M302" s="12"/>
      <c r="N302" s="12"/>
      <c r="O302" s="12"/>
    </row>
    <row r="303" spans="1:15">
      <c r="A303" s="13"/>
      <c r="B303" s="12"/>
      <c r="C303" s="13"/>
      <c r="D303" s="19"/>
      <c r="E303" s="43"/>
      <c r="F303" s="48"/>
      <c r="G303" s="12"/>
      <c r="H303" s="12"/>
      <c r="I303" s="12"/>
      <c r="J303" s="12"/>
      <c r="K303" s="12"/>
      <c r="L303" s="12"/>
      <c r="M303" s="12"/>
      <c r="N303" s="12"/>
      <c r="O303" s="12"/>
    </row>
    <row r="304" spans="1:15">
      <c r="A304" s="13"/>
      <c r="B304" s="12"/>
      <c r="C304" s="13"/>
      <c r="D304" s="19"/>
      <c r="E304" s="43"/>
      <c r="F304" s="48"/>
      <c r="G304" s="12"/>
      <c r="H304" s="12"/>
      <c r="I304" s="12"/>
      <c r="J304" s="12"/>
      <c r="K304" s="12"/>
      <c r="L304" s="12"/>
      <c r="M304" s="12"/>
      <c r="N304" s="12"/>
      <c r="O304" s="12"/>
    </row>
    <row r="305" spans="1:15">
      <c r="A305" s="13"/>
      <c r="B305" s="12"/>
      <c r="C305" s="13"/>
      <c r="D305" s="19"/>
      <c r="E305" s="43"/>
      <c r="F305" s="48"/>
      <c r="G305" s="12"/>
      <c r="H305" s="12"/>
      <c r="I305" s="12"/>
      <c r="J305" s="12"/>
      <c r="K305" s="12"/>
      <c r="L305" s="12"/>
      <c r="M305" s="12"/>
      <c r="N305" s="12"/>
      <c r="O305" s="12"/>
    </row>
    <row r="306" spans="1:15">
      <c r="A306" s="13"/>
      <c r="B306" s="12"/>
      <c r="C306" s="13"/>
      <c r="D306" s="19"/>
      <c r="E306" s="43"/>
      <c r="F306" s="48"/>
      <c r="G306" s="12"/>
      <c r="H306" s="12"/>
      <c r="I306" s="12"/>
      <c r="J306" s="12"/>
      <c r="K306" s="12"/>
      <c r="L306" s="12"/>
      <c r="M306" s="12"/>
      <c r="N306" s="12"/>
      <c r="O306" s="12"/>
    </row>
    <row r="307" spans="1:15">
      <c r="A307" s="13"/>
      <c r="B307" s="12"/>
      <c r="C307" s="13"/>
      <c r="D307" s="19"/>
      <c r="E307" s="43"/>
      <c r="F307" s="48"/>
      <c r="G307" s="12"/>
      <c r="H307" s="12"/>
      <c r="I307" s="12"/>
      <c r="J307" s="12"/>
      <c r="K307" s="12"/>
      <c r="L307" s="12"/>
      <c r="M307" s="12"/>
      <c r="N307" s="12"/>
      <c r="O307" s="12"/>
    </row>
    <row r="308" spans="1:15">
      <c r="A308" s="13"/>
      <c r="B308" s="12"/>
      <c r="C308" s="13"/>
      <c r="D308" s="19"/>
      <c r="E308" s="43"/>
      <c r="F308" s="48"/>
      <c r="G308" s="12"/>
      <c r="H308" s="12"/>
      <c r="I308" s="12"/>
      <c r="J308" s="12"/>
      <c r="K308" s="12"/>
      <c r="L308" s="12"/>
      <c r="M308" s="12"/>
      <c r="N308" s="12"/>
      <c r="O308" s="12"/>
    </row>
    <row r="309" spans="1:15">
      <c r="A309" s="13"/>
      <c r="B309" s="12"/>
      <c r="C309" s="13"/>
      <c r="D309" s="19"/>
      <c r="E309" s="43"/>
      <c r="F309" s="48"/>
      <c r="G309" s="12"/>
      <c r="H309" s="12"/>
      <c r="I309" s="12"/>
      <c r="J309" s="12"/>
      <c r="K309" s="12"/>
      <c r="L309" s="12"/>
      <c r="M309" s="12"/>
      <c r="N309" s="12"/>
      <c r="O309" s="12"/>
    </row>
    <row r="310" spans="1:15">
      <c r="A310" s="13"/>
      <c r="B310" s="12"/>
      <c r="C310" s="13"/>
      <c r="D310" s="19"/>
      <c r="E310" s="43"/>
      <c r="F310" s="48"/>
      <c r="G310" s="12"/>
      <c r="H310" s="12"/>
      <c r="I310" s="12"/>
      <c r="J310" s="12"/>
      <c r="K310" s="12"/>
      <c r="L310" s="12"/>
      <c r="M310" s="12"/>
      <c r="N310" s="12"/>
      <c r="O310" s="12"/>
    </row>
    <row r="311" spans="1:15">
      <c r="A311" s="13"/>
      <c r="B311" s="12"/>
      <c r="C311" s="13"/>
      <c r="D311" s="19"/>
      <c r="E311" s="43"/>
      <c r="F311" s="48"/>
      <c r="G311" s="12"/>
      <c r="H311" s="12"/>
      <c r="I311" s="12"/>
      <c r="J311" s="12"/>
      <c r="K311" s="12"/>
      <c r="L311" s="12"/>
      <c r="M311" s="12"/>
      <c r="N311" s="12"/>
      <c r="O311" s="12"/>
    </row>
    <row r="312" spans="1:15">
      <c r="A312" s="13"/>
      <c r="B312" s="12"/>
      <c r="C312" s="13"/>
      <c r="D312" s="19"/>
      <c r="E312" s="43"/>
      <c r="F312" s="48"/>
      <c r="G312" s="12"/>
      <c r="H312" s="12"/>
      <c r="I312" s="12"/>
      <c r="J312" s="12"/>
      <c r="K312" s="12"/>
      <c r="L312" s="12"/>
      <c r="M312" s="12"/>
      <c r="N312" s="12"/>
      <c r="O312" s="12"/>
    </row>
    <row r="313" spans="1:15">
      <c r="A313" s="13"/>
      <c r="B313" s="12"/>
      <c r="C313" s="13"/>
      <c r="D313" s="19"/>
      <c r="E313" s="43"/>
      <c r="F313" s="48"/>
      <c r="G313" s="12"/>
      <c r="H313" s="12"/>
      <c r="I313" s="12"/>
      <c r="J313" s="12"/>
      <c r="K313" s="12"/>
      <c r="L313" s="12"/>
      <c r="M313" s="12"/>
      <c r="N313" s="12"/>
      <c r="O313" s="12"/>
    </row>
    <row r="314" spans="1:15">
      <c r="A314" s="13"/>
      <c r="B314" s="12"/>
      <c r="C314" s="13"/>
      <c r="D314" s="19"/>
      <c r="E314" s="43"/>
      <c r="F314" s="48"/>
      <c r="G314" s="12"/>
      <c r="H314" s="12"/>
      <c r="I314" s="12"/>
      <c r="J314" s="12"/>
      <c r="K314" s="12"/>
      <c r="L314" s="12"/>
      <c r="M314" s="12"/>
      <c r="N314" s="12"/>
      <c r="O314" s="12"/>
    </row>
    <row r="315" spans="1:15">
      <c r="A315" s="13"/>
      <c r="B315" s="12"/>
      <c r="C315" s="13"/>
      <c r="D315" s="19"/>
      <c r="E315" s="43"/>
      <c r="F315" s="48"/>
      <c r="G315" s="12"/>
      <c r="H315" s="12"/>
      <c r="I315" s="12"/>
      <c r="J315" s="12"/>
      <c r="K315" s="12"/>
      <c r="L315" s="12"/>
      <c r="M315" s="12"/>
      <c r="N315" s="12"/>
      <c r="O315" s="12"/>
    </row>
    <row r="316" spans="1:15">
      <c r="A316" s="13"/>
      <c r="B316" s="12"/>
      <c r="C316" s="13"/>
      <c r="D316" s="19"/>
      <c r="E316" s="43"/>
      <c r="F316" s="48"/>
      <c r="G316" s="12"/>
      <c r="H316" s="12"/>
      <c r="I316" s="12"/>
      <c r="J316" s="12"/>
      <c r="K316" s="12"/>
      <c r="L316" s="12"/>
      <c r="M316" s="12"/>
      <c r="N316" s="12"/>
      <c r="O316" s="12"/>
    </row>
    <row r="317" spans="1:15">
      <c r="A317" s="13"/>
      <c r="B317" s="12"/>
      <c r="C317" s="13"/>
      <c r="D317" s="19"/>
      <c r="E317" s="43"/>
      <c r="F317" s="48"/>
      <c r="G317" s="12"/>
      <c r="H317" s="12"/>
      <c r="I317" s="12"/>
      <c r="J317" s="12"/>
      <c r="K317" s="12"/>
      <c r="L317" s="12"/>
      <c r="M317" s="12"/>
      <c r="N317" s="12"/>
      <c r="O317" s="12"/>
    </row>
    <row r="318" spans="1:15">
      <c r="A318" s="13"/>
      <c r="B318" s="12"/>
      <c r="C318" s="13"/>
      <c r="D318" s="19"/>
      <c r="E318" s="43"/>
      <c r="F318" s="48"/>
      <c r="G318" s="12"/>
      <c r="H318" s="12"/>
      <c r="I318" s="12"/>
      <c r="J318" s="12"/>
      <c r="K318" s="12"/>
      <c r="L318" s="12"/>
      <c r="M318" s="12"/>
      <c r="N318" s="12"/>
      <c r="O318" s="12"/>
    </row>
    <row r="319" spans="1:15">
      <c r="A319" s="13"/>
      <c r="B319" s="12"/>
      <c r="C319" s="13"/>
      <c r="D319" s="19"/>
      <c r="E319" s="43"/>
      <c r="F319" s="48"/>
      <c r="G319" s="12"/>
      <c r="H319" s="12"/>
      <c r="I319" s="12"/>
      <c r="J319" s="12"/>
      <c r="K319" s="12"/>
      <c r="L319" s="12"/>
      <c r="M319" s="12"/>
      <c r="N319" s="12"/>
      <c r="O319" s="12"/>
    </row>
    <row r="320" spans="1:15">
      <c r="A320" s="13"/>
      <c r="B320" s="12"/>
      <c r="C320" s="13"/>
      <c r="D320" s="19"/>
      <c r="E320" s="43"/>
      <c r="F320" s="48"/>
      <c r="G320" s="12"/>
      <c r="H320" s="12"/>
      <c r="I320" s="12"/>
      <c r="J320" s="12"/>
      <c r="K320" s="12"/>
      <c r="L320" s="12"/>
      <c r="M320" s="12"/>
      <c r="N320" s="12"/>
      <c r="O320" s="12"/>
    </row>
    <row r="321" spans="1:15">
      <c r="A321" s="13"/>
      <c r="B321" s="12"/>
      <c r="C321" s="13"/>
      <c r="D321" s="19"/>
      <c r="E321" s="43"/>
      <c r="F321" s="48"/>
      <c r="G321" s="12"/>
      <c r="H321" s="12"/>
      <c r="I321" s="12"/>
      <c r="J321" s="12"/>
      <c r="K321" s="12"/>
      <c r="L321" s="12"/>
      <c r="M321" s="12"/>
      <c r="N321" s="12"/>
      <c r="O321" s="12"/>
    </row>
    <row r="322" spans="1:15">
      <c r="A322" s="13"/>
      <c r="B322" s="12"/>
      <c r="C322" s="13"/>
      <c r="D322" s="19"/>
      <c r="E322" s="43"/>
      <c r="F322" s="48"/>
      <c r="G322" s="12"/>
      <c r="H322" s="12"/>
      <c r="I322" s="12"/>
      <c r="J322" s="12"/>
      <c r="K322" s="12"/>
      <c r="L322" s="12"/>
      <c r="M322" s="12"/>
      <c r="N322" s="12"/>
      <c r="O322" s="12"/>
    </row>
    <row r="323" spans="1:15">
      <c r="A323" s="13"/>
      <c r="B323" s="12"/>
      <c r="C323" s="13"/>
      <c r="D323" s="19"/>
      <c r="E323" s="43"/>
      <c r="F323" s="48"/>
      <c r="G323" s="12"/>
      <c r="H323" s="12"/>
      <c r="I323" s="12"/>
      <c r="J323" s="12"/>
      <c r="K323" s="12"/>
      <c r="L323" s="12"/>
      <c r="M323" s="12"/>
      <c r="N323" s="12"/>
      <c r="O323" s="12"/>
    </row>
    <row r="324" spans="1:15">
      <c r="A324" s="13"/>
      <c r="B324" s="12"/>
      <c r="C324" s="13"/>
      <c r="D324" s="19"/>
      <c r="E324" s="43"/>
      <c r="F324" s="48"/>
      <c r="G324" s="12"/>
      <c r="H324" s="12"/>
      <c r="I324" s="12"/>
      <c r="J324" s="12"/>
      <c r="K324" s="12"/>
      <c r="L324" s="12"/>
      <c r="M324" s="12"/>
      <c r="N324" s="12"/>
      <c r="O324" s="12"/>
    </row>
    <row r="325" spans="1:15">
      <c r="A325" s="13"/>
      <c r="B325" s="12"/>
      <c r="C325" s="13"/>
      <c r="D325" s="19"/>
      <c r="E325" s="43"/>
      <c r="F325" s="48"/>
      <c r="G325" s="12"/>
      <c r="H325" s="12"/>
      <c r="I325" s="12"/>
      <c r="J325" s="12"/>
      <c r="K325" s="12"/>
      <c r="L325" s="12"/>
      <c r="M325" s="12"/>
      <c r="N325" s="12"/>
      <c r="O325" s="12"/>
    </row>
    <row r="326" spans="1:15">
      <c r="A326" s="13"/>
      <c r="B326" s="12"/>
      <c r="C326" s="13"/>
      <c r="D326" s="19"/>
      <c r="E326" s="43"/>
      <c r="F326" s="48"/>
      <c r="G326" s="12"/>
      <c r="H326" s="12"/>
      <c r="I326" s="12"/>
      <c r="J326" s="12"/>
      <c r="K326" s="12"/>
      <c r="L326" s="12"/>
      <c r="M326" s="12"/>
      <c r="N326" s="12"/>
      <c r="O326" s="12"/>
    </row>
    <row r="327" spans="1:15">
      <c r="A327" s="13"/>
      <c r="B327" s="12"/>
      <c r="C327" s="13"/>
      <c r="D327" s="19"/>
      <c r="E327" s="43"/>
      <c r="F327" s="48"/>
      <c r="G327" s="12"/>
      <c r="H327" s="12"/>
      <c r="I327" s="12"/>
      <c r="J327" s="12"/>
      <c r="K327" s="12"/>
      <c r="L327" s="12"/>
      <c r="M327" s="12"/>
      <c r="N327" s="12"/>
      <c r="O327" s="12"/>
    </row>
    <row r="328" spans="1:15">
      <c r="A328" s="13"/>
      <c r="B328" s="12"/>
      <c r="C328" s="13"/>
      <c r="D328" s="19"/>
      <c r="E328" s="43"/>
      <c r="F328" s="48"/>
      <c r="G328" s="12"/>
      <c r="H328" s="12"/>
      <c r="I328" s="12"/>
      <c r="J328" s="12"/>
      <c r="K328" s="12"/>
      <c r="L328" s="12"/>
      <c r="M328" s="12"/>
      <c r="N328" s="12"/>
      <c r="O328" s="12"/>
    </row>
    <row r="329" spans="1:15">
      <c r="A329" s="13"/>
      <c r="B329" s="12"/>
      <c r="C329" s="13"/>
      <c r="D329" s="19"/>
      <c r="E329" s="43"/>
      <c r="F329" s="48"/>
      <c r="G329" s="12"/>
      <c r="H329" s="12"/>
      <c r="I329" s="12"/>
      <c r="J329" s="12"/>
      <c r="K329" s="12"/>
      <c r="L329" s="12"/>
      <c r="M329" s="12"/>
      <c r="N329" s="12"/>
      <c r="O329" s="12"/>
    </row>
    <row r="330" spans="1:15">
      <c r="A330" s="13"/>
      <c r="B330" s="12"/>
      <c r="C330" s="13"/>
      <c r="D330" s="19"/>
      <c r="E330" s="43"/>
      <c r="F330" s="48"/>
      <c r="G330" s="12"/>
      <c r="H330" s="12"/>
      <c r="I330" s="12"/>
      <c r="J330" s="12"/>
      <c r="K330" s="12"/>
      <c r="L330" s="12"/>
      <c r="M330" s="12"/>
      <c r="N330" s="12"/>
      <c r="O330" s="12"/>
    </row>
    <row r="331" spans="1:15">
      <c r="A331" s="13"/>
      <c r="B331" s="12"/>
      <c r="C331" s="13"/>
      <c r="D331" s="19"/>
      <c r="E331" s="43"/>
      <c r="F331" s="48"/>
      <c r="G331" s="12"/>
      <c r="H331" s="12"/>
      <c r="I331" s="12"/>
      <c r="J331" s="12"/>
      <c r="K331" s="12"/>
      <c r="L331" s="12"/>
      <c r="M331" s="12"/>
      <c r="N331" s="12"/>
      <c r="O331" s="12"/>
    </row>
    <row r="332" spans="1:15">
      <c r="A332" s="13"/>
      <c r="B332" s="12"/>
      <c r="C332" s="13"/>
      <c r="D332" s="19"/>
      <c r="E332" s="43"/>
      <c r="F332" s="48"/>
      <c r="G332" s="12"/>
      <c r="H332" s="12"/>
      <c r="I332" s="12"/>
      <c r="J332" s="12"/>
      <c r="K332" s="12"/>
      <c r="L332" s="12"/>
      <c r="M332" s="12"/>
      <c r="N332" s="12"/>
      <c r="O332" s="12"/>
    </row>
    <row r="333" spans="1:15">
      <c r="A333" s="13"/>
      <c r="B333" s="12"/>
      <c r="C333" s="13"/>
      <c r="D333" s="19"/>
      <c r="E333" s="43"/>
      <c r="F333" s="48"/>
      <c r="G333" s="12"/>
      <c r="H333" s="12"/>
      <c r="I333" s="12"/>
      <c r="J333" s="12"/>
      <c r="K333" s="12"/>
      <c r="L333" s="12"/>
      <c r="M333" s="12"/>
      <c r="N333" s="12"/>
      <c r="O333" s="12"/>
    </row>
    <row r="334" spans="1:15">
      <c r="A334" s="13"/>
      <c r="B334" s="12"/>
      <c r="C334" s="13"/>
      <c r="D334" s="19"/>
      <c r="E334" s="43"/>
      <c r="F334" s="48"/>
      <c r="G334" s="12"/>
      <c r="H334" s="12"/>
      <c r="I334" s="12"/>
      <c r="J334" s="12"/>
      <c r="K334" s="12"/>
      <c r="L334" s="12"/>
      <c r="M334" s="12"/>
      <c r="N334" s="12"/>
      <c r="O334" s="12"/>
    </row>
    <row r="335" spans="1:15">
      <c r="A335" s="13"/>
      <c r="B335" s="12"/>
      <c r="C335" s="13"/>
      <c r="D335" s="19"/>
      <c r="E335" s="43"/>
      <c r="F335" s="48"/>
      <c r="G335" s="12"/>
      <c r="H335" s="12"/>
      <c r="I335" s="12"/>
      <c r="J335" s="12"/>
      <c r="K335" s="12"/>
      <c r="L335" s="12"/>
      <c r="M335" s="12"/>
      <c r="N335" s="12"/>
      <c r="O335" s="12"/>
    </row>
    <row r="336" spans="1:15">
      <c r="A336" s="13"/>
      <c r="B336" s="12"/>
      <c r="C336" s="13"/>
      <c r="D336" s="19"/>
      <c r="E336" s="43"/>
      <c r="F336" s="48"/>
      <c r="G336" s="12"/>
      <c r="H336" s="12"/>
      <c r="I336" s="12"/>
      <c r="J336" s="12"/>
      <c r="K336" s="12"/>
      <c r="L336" s="12"/>
      <c r="M336" s="12"/>
      <c r="N336" s="12"/>
      <c r="O336" s="12"/>
    </row>
    <row r="337" spans="1:15">
      <c r="A337" s="13"/>
      <c r="B337" s="12"/>
      <c r="C337" s="13"/>
      <c r="D337" s="19"/>
      <c r="E337" s="43"/>
      <c r="F337" s="48"/>
      <c r="G337" s="12"/>
      <c r="H337" s="12"/>
      <c r="I337" s="12"/>
      <c r="J337" s="12"/>
      <c r="K337" s="12"/>
      <c r="L337" s="12"/>
      <c r="M337" s="12"/>
      <c r="N337" s="12"/>
      <c r="O337" s="12"/>
    </row>
    <row r="338" spans="1:15">
      <c r="A338" s="13"/>
      <c r="B338" s="12"/>
      <c r="C338" s="13"/>
      <c r="D338" s="19"/>
      <c r="E338" s="43"/>
      <c r="F338" s="48"/>
      <c r="G338" s="12"/>
      <c r="H338" s="12"/>
      <c r="I338" s="12"/>
      <c r="J338" s="12"/>
      <c r="K338" s="12"/>
      <c r="L338" s="12"/>
      <c r="M338" s="12"/>
      <c r="N338" s="12"/>
      <c r="O338" s="12"/>
    </row>
    <row r="339" spans="1:15">
      <c r="A339" s="13"/>
      <c r="B339" s="12"/>
      <c r="C339" s="13"/>
      <c r="D339" s="19"/>
      <c r="E339" s="43"/>
      <c r="F339" s="48"/>
      <c r="G339" s="12"/>
      <c r="H339" s="12"/>
      <c r="I339" s="12"/>
      <c r="J339" s="12"/>
      <c r="K339" s="12"/>
      <c r="L339" s="12"/>
      <c r="M339" s="12"/>
      <c r="N339" s="12"/>
      <c r="O339" s="12"/>
    </row>
    <row r="340" spans="1:15">
      <c r="A340" s="13"/>
      <c r="B340" s="12"/>
      <c r="C340" s="13"/>
      <c r="D340" s="19"/>
      <c r="E340" s="43"/>
      <c r="F340" s="48"/>
      <c r="G340" s="12"/>
      <c r="H340" s="12"/>
      <c r="I340" s="12"/>
      <c r="J340" s="12"/>
      <c r="K340" s="12"/>
      <c r="L340" s="12"/>
      <c r="M340" s="12"/>
      <c r="N340" s="12"/>
      <c r="O340" s="12"/>
    </row>
    <row r="341" spans="1:15">
      <c r="A341" s="13"/>
      <c r="B341" s="12"/>
      <c r="C341" s="13"/>
      <c r="D341" s="19"/>
      <c r="E341" s="43"/>
      <c r="F341" s="48"/>
      <c r="G341" s="12"/>
      <c r="H341" s="12"/>
      <c r="I341" s="12"/>
      <c r="J341" s="12"/>
      <c r="K341" s="12"/>
      <c r="L341" s="12"/>
      <c r="M341" s="12"/>
      <c r="N341" s="12"/>
      <c r="O341" s="12"/>
    </row>
    <row r="342" spans="1:15">
      <c r="A342" s="13"/>
      <c r="B342" s="12"/>
      <c r="C342" s="13"/>
      <c r="D342" s="19"/>
      <c r="E342" s="43"/>
      <c r="F342" s="48"/>
      <c r="G342" s="12"/>
      <c r="H342" s="12"/>
      <c r="I342" s="12"/>
      <c r="J342" s="12"/>
      <c r="K342" s="12"/>
      <c r="L342" s="12"/>
      <c r="M342" s="12"/>
      <c r="N342" s="12"/>
      <c r="O342" s="12"/>
    </row>
    <row r="343" spans="1:15">
      <c r="A343" s="13"/>
      <c r="B343" s="12"/>
      <c r="C343" s="13"/>
      <c r="D343" s="19"/>
      <c r="E343" s="43"/>
      <c r="F343" s="48"/>
      <c r="G343" s="12"/>
      <c r="H343" s="12"/>
      <c r="I343" s="12"/>
      <c r="J343" s="12"/>
      <c r="K343" s="12"/>
      <c r="L343" s="12"/>
      <c r="M343" s="12"/>
      <c r="N343" s="12"/>
      <c r="O343" s="12"/>
    </row>
    <row r="344" spans="1:15">
      <c r="A344" s="13"/>
      <c r="B344" s="12"/>
      <c r="C344" s="13"/>
      <c r="D344" s="19"/>
      <c r="E344" s="43"/>
      <c r="F344" s="48"/>
      <c r="G344" s="12"/>
      <c r="H344" s="12"/>
      <c r="I344" s="12"/>
      <c r="J344" s="12"/>
      <c r="K344" s="12"/>
      <c r="L344" s="12"/>
      <c r="M344" s="12"/>
      <c r="N344" s="12"/>
      <c r="O344" s="12"/>
    </row>
    <row r="345" spans="1:15">
      <c r="A345" s="13"/>
      <c r="B345" s="12"/>
      <c r="C345" s="13"/>
      <c r="D345" s="19"/>
      <c r="E345" s="43"/>
      <c r="F345" s="48"/>
      <c r="G345" s="12"/>
      <c r="H345" s="12"/>
      <c r="I345" s="12"/>
      <c r="J345" s="12"/>
      <c r="K345" s="12"/>
      <c r="L345" s="12"/>
      <c r="M345" s="12"/>
      <c r="N345" s="12"/>
      <c r="O345" s="12"/>
    </row>
    <row r="346" spans="1:15">
      <c r="A346" s="13"/>
      <c r="B346" s="12"/>
      <c r="C346" s="13"/>
      <c r="D346" s="19"/>
      <c r="E346" s="43"/>
      <c r="F346" s="48"/>
      <c r="G346" s="12"/>
      <c r="H346" s="12"/>
      <c r="I346" s="12"/>
      <c r="J346" s="12"/>
      <c r="K346" s="12"/>
      <c r="L346" s="12"/>
      <c r="M346" s="12"/>
      <c r="N346" s="12"/>
      <c r="O346" s="12"/>
    </row>
    <row r="347" spans="1:15">
      <c r="A347" s="13"/>
      <c r="B347" s="12"/>
      <c r="C347" s="13"/>
      <c r="D347" s="19"/>
      <c r="E347" s="43"/>
      <c r="F347" s="48"/>
      <c r="G347" s="12"/>
      <c r="H347" s="12"/>
      <c r="I347" s="12"/>
      <c r="J347" s="12"/>
      <c r="K347" s="12"/>
      <c r="L347" s="12"/>
      <c r="M347" s="12"/>
      <c r="N347" s="12"/>
      <c r="O347" s="12"/>
    </row>
    <row r="348" spans="1:15">
      <c r="A348" s="13"/>
      <c r="B348" s="12"/>
      <c r="C348" s="13"/>
      <c r="D348" s="19"/>
      <c r="E348" s="43"/>
      <c r="F348" s="48"/>
      <c r="G348" s="12"/>
      <c r="H348" s="12"/>
      <c r="I348" s="12"/>
      <c r="J348" s="12"/>
      <c r="K348" s="12"/>
      <c r="L348" s="12"/>
      <c r="M348" s="12"/>
      <c r="N348" s="12"/>
      <c r="O348" s="12"/>
    </row>
    <row r="349" spans="1:15">
      <c r="A349" s="13"/>
      <c r="B349" s="12"/>
      <c r="C349" s="13"/>
      <c r="D349" s="19"/>
      <c r="E349" s="43"/>
      <c r="F349" s="48"/>
      <c r="G349" s="12"/>
      <c r="H349" s="12"/>
      <c r="I349" s="12"/>
      <c r="J349" s="12"/>
      <c r="K349" s="12"/>
      <c r="L349" s="12"/>
      <c r="M349" s="12"/>
      <c r="N349" s="12"/>
      <c r="O349" s="12"/>
    </row>
    <row r="350" spans="1:15">
      <c r="A350" s="13"/>
      <c r="B350" s="12"/>
      <c r="C350" s="13"/>
      <c r="D350" s="19"/>
      <c r="E350" s="43"/>
      <c r="F350" s="48"/>
      <c r="G350" s="12"/>
      <c r="H350" s="12"/>
      <c r="I350" s="12"/>
      <c r="J350" s="12"/>
      <c r="K350" s="12"/>
      <c r="L350" s="12"/>
      <c r="M350" s="12"/>
      <c r="N350" s="12"/>
      <c r="O350" s="12"/>
    </row>
    <row r="351" spans="1:15">
      <c r="A351" s="13"/>
      <c r="B351" s="12"/>
      <c r="C351" s="13"/>
      <c r="D351" s="19"/>
      <c r="E351" s="43"/>
      <c r="F351" s="48"/>
      <c r="G351" s="12"/>
      <c r="H351" s="12"/>
      <c r="I351" s="12"/>
      <c r="J351" s="12"/>
      <c r="K351" s="12"/>
      <c r="L351" s="12"/>
      <c r="M351" s="12"/>
      <c r="N351" s="12"/>
      <c r="O351" s="12"/>
    </row>
    <row r="352" spans="1:15">
      <c r="A352" s="13"/>
      <c r="B352" s="12"/>
      <c r="C352" s="13"/>
      <c r="D352" s="19"/>
      <c r="E352" s="43"/>
      <c r="F352" s="48"/>
      <c r="G352" s="12"/>
      <c r="H352" s="12"/>
      <c r="I352" s="12"/>
      <c r="J352" s="12"/>
      <c r="K352" s="12"/>
      <c r="L352" s="12"/>
      <c r="M352" s="12"/>
      <c r="N352" s="12"/>
      <c r="O352" s="12"/>
    </row>
    <row r="353" spans="1:15">
      <c r="A353" s="13"/>
      <c r="B353" s="12"/>
      <c r="C353" s="13"/>
      <c r="D353" s="19"/>
      <c r="E353" s="43"/>
      <c r="F353" s="48"/>
      <c r="G353" s="12"/>
      <c r="H353" s="12"/>
      <c r="I353" s="12"/>
      <c r="J353" s="12"/>
      <c r="K353" s="12"/>
      <c r="L353" s="12"/>
      <c r="M353" s="12"/>
      <c r="N353" s="12"/>
      <c r="O353" s="12"/>
    </row>
    <row r="354" spans="1:15">
      <c r="A354" s="13"/>
      <c r="B354" s="12"/>
      <c r="C354" s="13"/>
      <c r="D354" s="19"/>
      <c r="E354" s="43"/>
      <c r="F354" s="48"/>
      <c r="G354" s="12"/>
      <c r="H354" s="12"/>
      <c r="I354" s="12"/>
      <c r="J354" s="12"/>
      <c r="K354" s="12"/>
      <c r="L354" s="12"/>
      <c r="M354" s="12"/>
      <c r="N354" s="12"/>
      <c r="O354" s="12"/>
    </row>
    <row r="355" spans="1:15">
      <c r="A355" s="13"/>
      <c r="B355" s="12"/>
      <c r="C355" s="13"/>
      <c r="D355" s="19"/>
      <c r="E355" s="43"/>
      <c r="F355" s="48"/>
      <c r="G355" s="12"/>
      <c r="H355" s="12"/>
      <c r="I355" s="12"/>
      <c r="J355" s="12"/>
      <c r="K355" s="12"/>
      <c r="L355" s="12"/>
      <c r="M355" s="12"/>
      <c r="N355" s="12"/>
      <c r="O355" s="12"/>
    </row>
    <row r="356" spans="1:15">
      <c r="A356" s="13"/>
      <c r="B356" s="12"/>
      <c r="C356" s="13"/>
      <c r="D356" s="19"/>
      <c r="E356" s="43"/>
      <c r="F356" s="48"/>
      <c r="G356" s="12"/>
      <c r="H356" s="12"/>
      <c r="I356" s="12"/>
      <c r="J356" s="12"/>
      <c r="K356" s="12"/>
      <c r="L356" s="12"/>
      <c r="M356" s="12"/>
      <c r="N356" s="12"/>
      <c r="O356" s="12"/>
    </row>
    <row r="357" spans="1:15">
      <c r="A357" s="13"/>
      <c r="B357" s="12"/>
      <c r="C357" s="13"/>
      <c r="D357" s="19"/>
      <c r="E357" s="43"/>
      <c r="F357" s="48"/>
      <c r="G357" s="12"/>
      <c r="H357" s="12"/>
      <c r="I357" s="12"/>
      <c r="J357" s="12"/>
      <c r="K357" s="12"/>
      <c r="L357" s="12"/>
      <c r="M357" s="12"/>
      <c r="N357" s="12"/>
      <c r="O357" s="12"/>
    </row>
    <row r="358" spans="1:15">
      <c r="A358" s="13"/>
      <c r="B358" s="12"/>
      <c r="C358" s="13"/>
      <c r="D358" s="19"/>
      <c r="E358" s="43"/>
      <c r="F358" s="48"/>
      <c r="G358" s="12"/>
      <c r="H358" s="12"/>
      <c r="I358" s="12"/>
      <c r="J358" s="12"/>
      <c r="K358" s="12"/>
      <c r="L358" s="12"/>
      <c r="M358" s="12"/>
      <c r="N358" s="12"/>
      <c r="O358" s="12"/>
    </row>
    <row r="359" spans="1:15">
      <c r="A359" s="13"/>
      <c r="B359" s="12"/>
      <c r="C359" s="13"/>
      <c r="D359" s="19"/>
      <c r="E359" s="43"/>
      <c r="F359" s="48"/>
      <c r="G359" s="12"/>
      <c r="H359" s="12"/>
      <c r="I359" s="12"/>
      <c r="J359" s="12"/>
      <c r="K359" s="12"/>
      <c r="L359" s="12"/>
      <c r="M359" s="12"/>
      <c r="N359" s="12"/>
      <c r="O359" s="12"/>
    </row>
    <row r="360" spans="1:15">
      <c r="A360" s="13"/>
      <c r="B360" s="12"/>
      <c r="C360" s="13"/>
      <c r="D360" s="19"/>
      <c r="E360" s="43"/>
      <c r="F360" s="48"/>
      <c r="G360" s="12"/>
      <c r="H360" s="12"/>
      <c r="I360" s="12"/>
      <c r="J360" s="12"/>
      <c r="K360" s="12"/>
      <c r="L360" s="12"/>
      <c r="M360" s="12"/>
      <c r="N360" s="12"/>
      <c r="O360" s="12"/>
    </row>
    <row r="361" spans="1:15">
      <c r="A361" s="13"/>
      <c r="B361" s="12"/>
      <c r="C361" s="13"/>
      <c r="D361" s="19"/>
      <c r="E361" s="43"/>
      <c r="F361" s="48"/>
      <c r="G361" s="12"/>
      <c r="H361" s="12"/>
      <c r="I361" s="12"/>
      <c r="J361" s="12"/>
      <c r="K361" s="12"/>
      <c r="L361" s="12"/>
      <c r="M361" s="12"/>
      <c r="N361" s="12"/>
      <c r="O361" s="12"/>
    </row>
    <row r="362" spans="1:15">
      <c r="A362" s="13"/>
      <c r="B362" s="12"/>
      <c r="C362" s="13"/>
      <c r="D362" s="19"/>
      <c r="E362" s="43"/>
      <c r="F362" s="48"/>
      <c r="G362" s="12"/>
      <c r="H362" s="12"/>
      <c r="I362" s="12"/>
      <c r="J362" s="12"/>
      <c r="K362" s="12"/>
      <c r="L362" s="12"/>
      <c r="M362" s="12"/>
      <c r="N362" s="12"/>
      <c r="O362" s="12"/>
    </row>
    <row r="363" spans="1:15">
      <c r="A363" s="13"/>
      <c r="B363" s="12"/>
      <c r="C363" s="13"/>
      <c r="D363" s="19"/>
      <c r="E363" s="43"/>
      <c r="F363" s="48"/>
      <c r="G363" s="12"/>
      <c r="H363" s="12"/>
      <c r="I363" s="12"/>
      <c r="J363" s="12"/>
      <c r="K363" s="12"/>
      <c r="L363" s="12"/>
      <c r="M363" s="12"/>
      <c r="N363" s="12"/>
      <c r="O363" s="12"/>
    </row>
    <row r="364" spans="1:15">
      <c r="A364" s="13"/>
      <c r="B364" s="12"/>
      <c r="C364" s="13"/>
      <c r="D364" s="19"/>
      <c r="E364" s="43"/>
      <c r="F364" s="48"/>
      <c r="G364" s="12"/>
      <c r="H364" s="12"/>
      <c r="I364" s="12"/>
      <c r="J364" s="12"/>
      <c r="K364" s="12"/>
      <c r="L364" s="12"/>
      <c r="M364" s="12"/>
      <c r="N364" s="12"/>
      <c r="O364" s="12"/>
    </row>
    <row r="365" spans="1:15">
      <c r="A365" s="13"/>
      <c r="B365" s="12"/>
      <c r="C365" s="13"/>
      <c r="D365" s="19"/>
      <c r="E365" s="43"/>
      <c r="F365" s="48"/>
      <c r="G365" s="12"/>
      <c r="H365" s="12"/>
      <c r="I365" s="12"/>
      <c r="J365" s="12"/>
      <c r="K365" s="12"/>
      <c r="L365" s="12"/>
      <c r="M365" s="12"/>
      <c r="N365" s="12"/>
      <c r="O365" s="12"/>
    </row>
    <row r="366" spans="1:15">
      <c r="A366" s="13"/>
      <c r="B366" s="12"/>
      <c r="C366" s="13"/>
      <c r="D366" s="19"/>
      <c r="E366" s="43"/>
      <c r="F366" s="48"/>
      <c r="G366" s="12"/>
      <c r="H366" s="12"/>
      <c r="I366" s="12"/>
      <c r="J366" s="12"/>
      <c r="K366" s="12"/>
      <c r="L366" s="12"/>
      <c r="M366" s="12"/>
      <c r="N366" s="12"/>
      <c r="O366" s="12"/>
    </row>
    <row r="367" spans="1:15">
      <c r="A367" s="13"/>
      <c r="B367" s="12"/>
      <c r="C367" s="13"/>
      <c r="D367" s="19"/>
      <c r="E367" s="43"/>
      <c r="F367" s="48"/>
      <c r="G367" s="12"/>
      <c r="H367" s="12"/>
      <c r="I367" s="12"/>
      <c r="J367" s="12"/>
      <c r="K367" s="12"/>
      <c r="L367" s="12"/>
      <c r="M367" s="12"/>
      <c r="N367" s="12"/>
      <c r="O367" s="12"/>
    </row>
    <row r="368" spans="1:15">
      <c r="A368" s="13"/>
      <c r="B368" s="12"/>
      <c r="C368" s="13"/>
      <c r="D368" s="19"/>
      <c r="E368" s="43"/>
      <c r="F368" s="48"/>
      <c r="G368" s="12"/>
      <c r="H368" s="12"/>
      <c r="I368" s="12"/>
      <c r="J368" s="12"/>
      <c r="K368" s="12"/>
      <c r="L368" s="12"/>
      <c r="M368" s="12"/>
      <c r="N368" s="12"/>
      <c r="O368" s="12"/>
    </row>
    <row r="369" spans="1:15">
      <c r="A369" s="13"/>
      <c r="B369" s="12"/>
      <c r="C369" s="13"/>
      <c r="D369" s="19"/>
      <c r="E369" s="43"/>
      <c r="F369" s="48"/>
      <c r="G369" s="12"/>
      <c r="H369" s="12"/>
      <c r="I369" s="12"/>
      <c r="J369" s="12"/>
      <c r="K369" s="12"/>
      <c r="L369" s="12"/>
      <c r="M369" s="12"/>
      <c r="N369" s="12"/>
      <c r="O369" s="12"/>
    </row>
    <row r="370" spans="1:15">
      <c r="A370" s="13"/>
      <c r="B370" s="12"/>
      <c r="C370" s="13"/>
      <c r="D370" s="19"/>
      <c r="E370" s="43"/>
      <c r="F370" s="48"/>
      <c r="G370" s="12"/>
      <c r="H370" s="12"/>
      <c r="I370" s="12"/>
      <c r="J370" s="12"/>
      <c r="K370" s="12"/>
      <c r="L370" s="12"/>
      <c r="M370" s="12"/>
      <c r="N370" s="12"/>
      <c r="O370" s="12"/>
    </row>
    <row r="371" spans="1:15">
      <c r="A371" s="13"/>
      <c r="B371" s="12"/>
      <c r="C371" s="13"/>
      <c r="D371" s="19"/>
      <c r="E371" s="43"/>
      <c r="F371" s="48"/>
      <c r="G371" s="12"/>
      <c r="H371" s="12"/>
      <c r="I371" s="12"/>
      <c r="J371" s="12"/>
      <c r="K371" s="12"/>
      <c r="L371" s="12"/>
      <c r="M371" s="12"/>
      <c r="N371" s="12"/>
      <c r="O371" s="12"/>
    </row>
    <row r="372" spans="1:15">
      <c r="A372" s="13"/>
      <c r="B372" s="12"/>
      <c r="C372" s="13"/>
      <c r="D372" s="19"/>
      <c r="E372" s="43"/>
      <c r="F372" s="48"/>
      <c r="G372" s="12"/>
      <c r="H372" s="12"/>
      <c r="I372" s="12"/>
      <c r="J372" s="12"/>
      <c r="K372" s="12"/>
      <c r="L372" s="12"/>
      <c r="M372" s="12"/>
      <c r="N372" s="12"/>
      <c r="O372" s="12"/>
    </row>
    <row r="373" spans="1:15">
      <c r="A373" s="13"/>
      <c r="B373" s="12"/>
      <c r="C373" s="13"/>
      <c r="D373" s="19"/>
      <c r="E373" s="43"/>
      <c r="F373" s="48"/>
      <c r="G373" s="12"/>
      <c r="H373" s="12"/>
      <c r="I373" s="12"/>
      <c r="J373" s="12"/>
      <c r="K373" s="12"/>
      <c r="L373" s="12"/>
      <c r="M373" s="12"/>
      <c r="N373" s="12"/>
      <c r="O373" s="12"/>
    </row>
    <row r="374" spans="1:15">
      <c r="A374" s="13"/>
      <c r="B374" s="12"/>
      <c r="C374" s="13"/>
      <c r="D374" s="19"/>
      <c r="E374" s="43"/>
      <c r="F374" s="48"/>
      <c r="G374" s="12"/>
      <c r="H374" s="12"/>
      <c r="I374" s="12"/>
      <c r="J374" s="12"/>
      <c r="K374" s="12"/>
      <c r="L374" s="12"/>
      <c r="M374" s="12"/>
      <c r="N374" s="12"/>
      <c r="O374" s="12"/>
    </row>
    <row r="375" spans="1:15">
      <c r="A375" s="13"/>
      <c r="B375" s="12"/>
      <c r="C375" s="13"/>
      <c r="D375" s="19"/>
      <c r="E375" s="43"/>
      <c r="F375" s="48"/>
      <c r="G375" s="12"/>
      <c r="H375" s="12"/>
      <c r="I375" s="12"/>
      <c r="J375" s="12"/>
      <c r="K375" s="12"/>
      <c r="L375" s="12"/>
      <c r="M375" s="12"/>
      <c r="N375" s="12"/>
      <c r="O375" s="12"/>
    </row>
    <row r="376" spans="1:15">
      <c r="A376" s="13"/>
      <c r="B376" s="12"/>
      <c r="C376" s="13"/>
      <c r="D376" s="19"/>
      <c r="E376" s="43"/>
      <c r="F376" s="48"/>
      <c r="G376" s="12"/>
      <c r="H376" s="12"/>
      <c r="I376" s="12"/>
      <c r="J376" s="12"/>
      <c r="K376" s="12"/>
      <c r="L376" s="12"/>
      <c r="M376" s="12"/>
      <c r="N376" s="12"/>
      <c r="O376" s="12"/>
    </row>
    <row r="377" spans="1:15">
      <c r="A377" s="13"/>
      <c r="B377" s="12"/>
      <c r="C377" s="13"/>
      <c r="D377" s="19"/>
      <c r="E377" s="43"/>
      <c r="F377" s="48"/>
      <c r="G377" s="12"/>
      <c r="H377" s="12"/>
      <c r="I377" s="12"/>
      <c r="J377" s="12"/>
      <c r="K377" s="12"/>
      <c r="L377" s="12"/>
      <c r="M377" s="12"/>
      <c r="N377" s="12"/>
      <c r="O377" s="12"/>
    </row>
    <row r="378" spans="1:15">
      <c r="A378" s="13"/>
      <c r="B378" s="12"/>
      <c r="C378" s="13"/>
      <c r="D378" s="19"/>
      <c r="E378" s="43"/>
      <c r="F378" s="48"/>
      <c r="G378" s="12"/>
      <c r="H378" s="12"/>
      <c r="I378" s="12"/>
      <c r="J378" s="12"/>
      <c r="K378" s="12"/>
      <c r="L378" s="12"/>
      <c r="M378" s="12"/>
      <c r="N378" s="12"/>
      <c r="O378" s="12"/>
    </row>
    <row r="379" spans="1:15">
      <c r="A379" s="13"/>
      <c r="B379" s="12"/>
      <c r="C379" s="13"/>
      <c r="D379" s="19"/>
      <c r="E379" s="43"/>
      <c r="F379" s="48"/>
      <c r="G379" s="12"/>
      <c r="H379" s="12"/>
      <c r="I379" s="12"/>
      <c r="J379" s="12"/>
      <c r="K379" s="12"/>
      <c r="L379" s="12"/>
      <c r="M379" s="12"/>
      <c r="N379" s="12"/>
      <c r="O379" s="12"/>
    </row>
    <row r="380" spans="1:15">
      <c r="A380" s="13"/>
      <c r="B380" s="12"/>
      <c r="C380" s="13"/>
      <c r="D380" s="19"/>
      <c r="E380" s="43"/>
      <c r="F380" s="48"/>
      <c r="G380" s="12"/>
      <c r="H380" s="12"/>
      <c r="I380" s="12"/>
      <c r="J380" s="12"/>
      <c r="K380" s="12"/>
      <c r="L380" s="12"/>
      <c r="M380" s="12"/>
      <c r="N380" s="12"/>
      <c r="O380" s="12"/>
    </row>
    <row r="381" spans="1:15">
      <c r="A381" s="13"/>
      <c r="B381" s="12"/>
      <c r="C381" s="13"/>
      <c r="D381" s="19"/>
      <c r="E381" s="43"/>
      <c r="F381" s="48"/>
      <c r="G381" s="12"/>
      <c r="H381" s="12"/>
      <c r="I381" s="12"/>
      <c r="J381" s="12"/>
      <c r="K381" s="12"/>
      <c r="L381" s="12"/>
      <c r="M381" s="12"/>
      <c r="N381" s="12"/>
      <c r="O381" s="12"/>
    </row>
    <row r="382" spans="1:15">
      <c r="A382" s="13"/>
      <c r="B382" s="12"/>
      <c r="C382" s="13"/>
      <c r="D382" s="19"/>
      <c r="E382" s="43"/>
      <c r="F382" s="48"/>
      <c r="G382" s="12"/>
      <c r="H382" s="12"/>
      <c r="I382" s="12"/>
      <c r="J382" s="12"/>
      <c r="K382" s="12"/>
      <c r="L382" s="12"/>
      <c r="M382" s="12"/>
      <c r="N382" s="12"/>
      <c r="O382" s="12"/>
    </row>
    <row r="383" spans="1:15">
      <c r="A383" s="13"/>
      <c r="B383" s="12"/>
      <c r="C383" s="13"/>
      <c r="D383" s="19"/>
      <c r="E383" s="43"/>
      <c r="F383" s="48"/>
      <c r="G383" s="12"/>
      <c r="H383" s="12"/>
      <c r="I383" s="12"/>
      <c r="J383" s="12"/>
      <c r="K383" s="12"/>
      <c r="L383" s="12"/>
      <c r="M383" s="12"/>
      <c r="N383" s="12"/>
      <c r="O383" s="12"/>
    </row>
    <row r="384" spans="1:15">
      <c r="A384" s="13"/>
      <c r="B384" s="12"/>
      <c r="C384" s="13"/>
      <c r="D384" s="19"/>
      <c r="E384" s="43"/>
      <c r="F384" s="48"/>
      <c r="G384" s="12"/>
      <c r="H384" s="12"/>
      <c r="I384" s="12"/>
      <c r="J384" s="12"/>
      <c r="K384" s="12"/>
      <c r="L384" s="12"/>
      <c r="M384" s="12"/>
      <c r="N384" s="12"/>
      <c r="O384" s="12"/>
    </row>
    <row r="385" spans="1:15">
      <c r="A385" s="13"/>
      <c r="B385" s="12"/>
      <c r="C385" s="13"/>
      <c r="D385" s="19"/>
      <c r="E385" s="43"/>
      <c r="F385" s="48"/>
      <c r="G385" s="12"/>
      <c r="H385" s="12"/>
      <c r="I385" s="12"/>
      <c r="J385" s="12"/>
      <c r="K385" s="12"/>
      <c r="L385" s="12"/>
      <c r="M385" s="12"/>
      <c r="N385" s="12"/>
      <c r="O385" s="12"/>
    </row>
    <row r="386" spans="1:15">
      <c r="A386" s="13"/>
      <c r="B386" s="12"/>
      <c r="C386" s="13"/>
      <c r="D386" s="19"/>
      <c r="E386" s="43"/>
      <c r="F386" s="48"/>
      <c r="G386" s="12"/>
      <c r="H386" s="12"/>
      <c r="I386" s="12"/>
      <c r="J386" s="12"/>
      <c r="K386" s="12"/>
      <c r="L386" s="12"/>
      <c r="M386" s="12"/>
      <c r="N386" s="12"/>
      <c r="O386" s="12"/>
    </row>
    <row r="387" spans="1:15">
      <c r="A387" s="13"/>
      <c r="B387" s="12"/>
      <c r="C387" s="13"/>
      <c r="D387" s="19"/>
      <c r="E387" s="43"/>
      <c r="F387" s="48"/>
      <c r="G387" s="12"/>
      <c r="H387" s="12"/>
      <c r="I387" s="12"/>
      <c r="J387" s="12"/>
      <c r="K387" s="12"/>
      <c r="L387" s="12"/>
      <c r="M387" s="12"/>
      <c r="N387" s="12"/>
      <c r="O387" s="12"/>
    </row>
    <row r="388" spans="1:15">
      <c r="A388" s="13"/>
      <c r="B388" s="12"/>
      <c r="C388" s="13"/>
      <c r="D388" s="19"/>
      <c r="E388" s="43"/>
      <c r="F388" s="48"/>
      <c r="G388" s="12"/>
      <c r="H388" s="12"/>
      <c r="I388" s="12"/>
      <c r="J388" s="12"/>
      <c r="K388" s="12"/>
      <c r="L388" s="12"/>
      <c r="M388" s="12"/>
      <c r="N388" s="12"/>
      <c r="O388" s="12"/>
    </row>
    <row r="389" spans="1:15">
      <c r="A389" s="13"/>
      <c r="B389" s="12"/>
      <c r="C389" s="13"/>
      <c r="D389" s="19"/>
      <c r="E389" s="43"/>
      <c r="F389" s="48"/>
      <c r="G389" s="12"/>
      <c r="H389" s="12"/>
      <c r="I389" s="12"/>
      <c r="J389" s="12"/>
      <c r="K389" s="12"/>
      <c r="L389" s="12"/>
      <c r="M389" s="12"/>
      <c r="N389" s="12"/>
      <c r="O389" s="12"/>
    </row>
    <row r="390" spans="1:15">
      <c r="A390" s="13"/>
      <c r="B390" s="12"/>
      <c r="C390" s="13"/>
      <c r="D390" s="19"/>
      <c r="E390" s="43"/>
      <c r="F390" s="48"/>
      <c r="G390" s="12"/>
      <c r="H390" s="12"/>
      <c r="I390" s="12"/>
      <c r="J390" s="12"/>
      <c r="K390" s="12"/>
      <c r="L390" s="12"/>
      <c r="M390" s="12"/>
      <c r="N390" s="12"/>
      <c r="O390" s="12"/>
    </row>
    <row r="391" spans="1:15">
      <c r="A391" s="13"/>
      <c r="B391" s="12"/>
      <c r="C391" s="13"/>
      <c r="D391" s="19"/>
      <c r="E391" s="43"/>
      <c r="F391" s="48"/>
      <c r="G391" s="12"/>
      <c r="H391" s="12"/>
      <c r="I391" s="12"/>
      <c r="J391" s="12"/>
      <c r="K391" s="12"/>
      <c r="L391" s="12"/>
      <c r="M391" s="12"/>
      <c r="N391" s="12"/>
      <c r="O391" s="12"/>
    </row>
    <row r="392" spans="1:15">
      <c r="A392" s="13"/>
      <c r="B392" s="12"/>
      <c r="C392" s="13"/>
      <c r="D392" s="19"/>
      <c r="E392" s="43"/>
      <c r="F392" s="48"/>
      <c r="G392" s="12"/>
      <c r="H392" s="12"/>
      <c r="I392" s="12"/>
      <c r="J392" s="12"/>
      <c r="K392" s="12"/>
      <c r="L392" s="12"/>
      <c r="M392" s="12"/>
      <c r="N392" s="12"/>
      <c r="O392" s="12"/>
    </row>
    <row r="393" spans="1:15">
      <c r="A393" s="13"/>
      <c r="B393" s="12"/>
      <c r="C393" s="13"/>
      <c r="D393" s="19"/>
      <c r="E393" s="43"/>
      <c r="F393" s="48"/>
      <c r="G393" s="12"/>
      <c r="H393" s="12"/>
      <c r="I393" s="12"/>
      <c r="J393" s="12"/>
      <c r="K393" s="12"/>
      <c r="L393" s="12"/>
      <c r="M393" s="12"/>
      <c r="N393" s="12"/>
      <c r="O393" s="12"/>
    </row>
    <row r="394" spans="1:15">
      <c r="A394" s="13"/>
      <c r="B394" s="12"/>
      <c r="C394" s="13"/>
      <c r="D394" s="19"/>
      <c r="E394" s="43"/>
      <c r="F394" s="48"/>
      <c r="G394" s="12"/>
      <c r="H394" s="12"/>
      <c r="I394" s="12"/>
      <c r="J394" s="12"/>
      <c r="K394" s="12"/>
      <c r="L394" s="12"/>
      <c r="M394" s="12"/>
      <c r="N394" s="12"/>
      <c r="O394" s="12"/>
    </row>
    <row r="395" spans="1:15">
      <c r="A395" s="13"/>
      <c r="B395" s="12"/>
      <c r="C395" s="13"/>
      <c r="D395" s="19"/>
      <c r="E395" s="43"/>
      <c r="F395" s="48"/>
      <c r="G395" s="12"/>
      <c r="H395" s="12"/>
      <c r="I395" s="12"/>
      <c r="J395" s="12"/>
      <c r="K395" s="12"/>
      <c r="L395" s="12"/>
      <c r="M395" s="12"/>
      <c r="N395" s="12"/>
      <c r="O395" s="12"/>
    </row>
    <row r="396" spans="1:15">
      <c r="A396" s="13"/>
      <c r="B396" s="12"/>
      <c r="C396" s="13"/>
      <c r="D396" s="19"/>
      <c r="E396" s="43"/>
      <c r="F396" s="48"/>
      <c r="G396" s="12"/>
      <c r="H396" s="12"/>
      <c r="I396" s="12"/>
      <c r="J396" s="12"/>
      <c r="K396" s="12"/>
      <c r="L396" s="12"/>
      <c r="M396" s="12"/>
      <c r="N396" s="12"/>
      <c r="O396" s="12"/>
    </row>
    <row r="397" spans="1:15">
      <c r="A397" s="13"/>
      <c r="B397" s="12"/>
      <c r="C397" s="13"/>
      <c r="D397" s="19"/>
      <c r="E397" s="43"/>
      <c r="F397" s="48"/>
      <c r="G397" s="12"/>
      <c r="H397" s="12"/>
      <c r="I397" s="12"/>
      <c r="J397" s="12"/>
      <c r="K397" s="12"/>
      <c r="L397" s="12"/>
      <c r="M397" s="12"/>
      <c r="N397" s="12"/>
      <c r="O397" s="12"/>
    </row>
    <row r="398" spans="1:15">
      <c r="A398" s="13"/>
      <c r="B398" s="12"/>
      <c r="C398" s="13"/>
      <c r="D398" s="19"/>
      <c r="E398" s="43"/>
      <c r="F398" s="48"/>
      <c r="G398" s="12"/>
      <c r="H398" s="12"/>
      <c r="I398" s="12"/>
      <c r="J398" s="12"/>
      <c r="K398" s="12"/>
      <c r="L398" s="12"/>
      <c r="M398" s="12"/>
      <c r="N398" s="12"/>
      <c r="O398" s="12"/>
    </row>
    <row r="399" spans="1:15">
      <c r="A399" s="13"/>
      <c r="B399" s="12"/>
      <c r="C399" s="13"/>
      <c r="D399" s="19"/>
      <c r="E399" s="43"/>
      <c r="F399" s="48"/>
      <c r="G399" s="12"/>
      <c r="H399" s="12"/>
      <c r="I399" s="12"/>
      <c r="J399" s="12"/>
      <c r="K399" s="12"/>
      <c r="L399" s="12"/>
      <c r="M399" s="12"/>
      <c r="N399" s="12"/>
      <c r="O399" s="12"/>
    </row>
    <row r="400" spans="1:15">
      <c r="A400" s="13"/>
      <c r="B400" s="12"/>
      <c r="C400" s="13"/>
      <c r="D400" s="19"/>
      <c r="E400" s="43"/>
      <c r="F400" s="48"/>
      <c r="G400" s="12"/>
      <c r="H400" s="12"/>
      <c r="I400" s="12"/>
      <c r="J400" s="12"/>
      <c r="K400" s="12"/>
      <c r="L400" s="12"/>
      <c r="M400" s="12"/>
      <c r="N400" s="12"/>
      <c r="O400" s="12"/>
    </row>
    <row r="401" spans="1:15">
      <c r="A401" s="13"/>
      <c r="B401" s="12"/>
      <c r="C401" s="13"/>
      <c r="D401" s="19"/>
      <c r="E401" s="43"/>
      <c r="F401" s="48"/>
      <c r="G401" s="12"/>
      <c r="H401" s="12"/>
      <c r="I401" s="12"/>
      <c r="J401" s="12"/>
      <c r="K401" s="12"/>
      <c r="L401" s="12"/>
      <c r="M401" s="12"/>
      <c r="N401" s="12"/>
      <c r="O401" s="12"/>
    </row>
    <row r="402" spans="1:15">
      <c r="A402" s="13"/>
      <c r="B402" s="12"/>
      <c r="C402" s="13"/>
      <c r="D402" s="19"/>
      <c r="E402" s="43"/>
      <c r="F402" s="48"/>
      <c r="G402" s="12"/>
      <c r="H402" s="12"/>
      <c r="I402" s="12"/>
      <c r="J402" s="12"/>
      <c r="K402" s="12"/>
      <c r="L402" s="12"/>
      <c r="M402" s="12"/>
      <c r="N402" s="12"/>
      <c r="O402" s="12"/>
    </row>
    <row r="403" spans="1:15">
      <c r="A403" s="13"/>
      <c r="B403" s="12"/>
      <c r="C403" s="13"/>
      <c r="D403" s="19"/>
      <c r="E403" s="43"/>
      <c r="F403" s="48"/>
      <c r="G403" s="12"/>
      <c r="H403" s="12"/>
      <c r="I403" s="12"/>
      <c r="J403" s="12"/>
      <c r="K403" s="12"/>
      <c r="L403" s="12"/>
      <c r="M403" s="12"/>
      <c r="N403" s="12"/>
      <c r="O403" s="12"/>
    </row>
    <row r="404" spans="1:15">
      <c r="A404" s="13"/>
      <c r="B404" s="12"/>
      <c r="C404" s="13"/>
      <c r="D404" s="19"/>
      <c r="E404" s="43"/>
      <c r="F404" s="48"/>
      <c r="G404" s="12"/>
      <c r="H404" s="12"/>
      <c r="I404" s="12"/>
      <c r="J404" s="12"/>
      <c r="K404" s="12"/>
      <c r="L404" s="12"/>
      <c r="M404" s="12"/>
      <c r="N404" s="12"/>
      <c r="O404" s="12"/>
    </row>
    <row r="405" spans="1:15">
      <c r="A405" s="13"/>
      <c r="B405" s="12"/>
      <c r="C405" s="13"/>
      <c r="D405" s="19"/>
      <c r="E405" s="43"/>
      <c r="F405" s="48"/>
      <c r="G405" s="12"/>
      <c r="H405" s="12"/>
      <c r="I405" s="12"/>
      <c r="J405" s="12"/>
      <c r="K405" s="12"/>
      <c r="L405" s="12"/>
      <c r="M405" s="12"/>
      <c r="N405" s="12"/>
      <c r="O405" s="12"/>
    </row>
    <row r="406" spans="1:15">
      <c r="A406" s="13"/>
      <c r="B406" s="12"/>
      <c r="C406" s="13"/>
      <c r="D406" s="19"/>
      <c r="E406" s="43"/>
      <c r="F406" s="48"/>
      <c r="G406" s="12"/>
      <c r="H406" s="12"/>
      <c r="I406" s="12"/>
      <c r="J406" s="12"/>
      <c r="K406" s="12"/>
      <c r="L406" s="12"/>
      <c r="M406" s="12"/>
      <c r="N406" s="12"/>
      <c r="O406" s="12"/>
    </row>
    <row r="407" spans="1:15">
      <c r="A407" s="13"/>
      <c r="B407" s="12"/>
      <c r="C407" s="13"/>
      <c r="D407" s="19"/>
      <c r="E407" s="43"/>
      <c r="F407" s="48"/>
      <c r="G407" s="12"/>
      <c r="H407" s="12"/>
      <c r="I407" s="12"/>
      <c r="J407" s="12"/>
      <c r="K407" s="12"/>
      <c r="L407" s="12"/>
      <c r="M407" s="12"/>
      <c r="N407" s="12"/>
      <c r="O407" s="12"/>
    </row>
    <row r="408" spans="1:15">
      <c r="A408" s="13"/>
      <c r="B408" s="12"/>
      <c r="C408" s="13"/>
      <c r="D408" s="19"/>
      <c r="E408" s="43"/>
      <c r="F408" s="48"/>
      <c r="G408" s="12"/>
      <c r="H408" s="12"/>
      <c r="I408" s="12"/>
      <c r="J408" s="12"/>
      <c r="K408" s="12"/>
      <c r="L408" s="12"/>
      <c r="M408" s="12"/>
      <c r="N408" s="12"/>
      <c r="O408" s="12"/>
    </row>
    <row r="409" spans="1:15">
      <c r="A409" s="13"/>
      <c r="B409" s="12"/>
      <c r="C409" s="13"/>
      <c r="D409" s="19"/>
      <c r="E409" s="43"/>
      <c r="F409" s="48"/>
      <c r="G409" s="12"/>
      <c r="H409" s="12"/>
      <c r="I409" s="12"/>
      <c r="J409" s="12"/>
      <c r="K409" s="12"/>
      <c r="L409" s="12"/>
      <c r="M409" s="12"/>
      <c r="N409" s="12"/>
      <c r="O409" s="12"/>
    </row>
    <row r="410" spans="1:15">
      <c r="A410" s="13"/>
      <c r="B410" s="12"/>
      <c r="C410" s="13"/>
      <c r="D410" s="19"/>
      <c r="E410" s="43"/>
      <c r="F410" s="48"/>
      <c r="G410" s="12"/>
      <c r="H410" s="12"/>
      <c r="I410" s="12"/>
      <c r="J410" s="12"/>
      <c r="K410" s="12"/>
      <c r="L410" s="12"/>
      <c r="M410" s="12"/>
      <c r="N410" s="12"/>
      <c r="O410" s="12"/>
    </row>
    <row r="411" spans="1:15">
      <c r="A411" s="13"/>
      <c r="B411" s="12"/>
      <c r="C411" s="13"/>
      <c r="D411" s="19"/>
      <c r="E411" s="43"/>
      <c r="F411" s="48"/>
      <c r="G411" s="12"/>
      <c r="H411" s="12"/>
      <c r="I411" s="12"/>
      <c r="J411" s="12"/>
      <c r="K411" s="12"/>
      <c r="L411" s="12"/>
      <c r="M411" s="12"/>
      <c r="N411" s="12"/>
      <c r="O411" s="12"/>
    </row>
    <row r="412" spans="1:15">
      <c r="A412" s="13"/>
      <c r="B412" s="12"/>
      <c r="C412" s="13"/>
      <c r="D412" s="19"/>
      <c r="E412" s="43"/>
      <c r="F412" s="48"/>
      <c r="G412" s="12"/>
      <c r="H412" s="12"/>
      <c r="I412" s="12"/>
      <c r="J412" s="12"/>
      <c r="K412" s="12"/>
      <c r="L412" s="12"/>
      <c r="M412" s="12"/>
      <c r="N412" s="12"/>
      <c r="O412" s="12"/>
    </row>
    <row r="413" spans="1:15">
      <c r="A413" s="13"/>
      <c r="B413" s="12"/>
      <c r="C413" s="13"/>
      <c r="D413" s="19"/>
      <c r="E413" s="43"/>
      <c r="F413" s="48"/>
      <c r="G413" s="12"/>
      <c r="H413" s="12"/>
      <c r="I413" s="12"/>
      <c r="J413" s="12"/>
      <c r="K413" s="12"/>
      <c r="L413" s="12"/>
      <c r="M413" s="12"/>
      <c r="N413" s="12"/>
      <c r="O413" s="12"/>
    </row>
    <row r="414" spans="1:15">
      <c r="A414" s="13"/>
      <c r="B414" s="12"/>
      <c r="C414" s="13"/>
      <c r="D414" s="19"/>
      <c r="E414" s="43"/>
      <c r="F414" s="48"/>
      <c r="G414" s="12"/>
      <c r="H414" s="12"/>
      <c r="I414" s="12"/>
      <c r="J414" s="12"/>
      <c r="K414" s="12"/>
      <c r="L414" s="12"/>
      <c r="M414" s="12"/>
      <c r="N414" s="12"/>
      <c r="O414" s="12"/>
    </row>
    <row r="415" spans="1:15">
      <c r="A415" s="13"/>
      <c r="B415" s="12"/>
      <c r="C415" s="13"/>
      <c r="D415" s="19"/>
      <c r="E415" s="43"/>
      <c r="F415" s="48"/>
      <c r="G415" s="12"/>
      <c r="H415" s="12"/>
      <c r="I415" s="12"/>
      <c r="J415" s="12"/>
      <c r="K415" s="12"/>
      <c r="L415" s="12"/>
      <c r="M415" s="12"/>
      <c r="N415" s="12"/>
      <c r="O415" s="12"/>
    </row>
    <row r="416" spans="1:15">
      <c r="A416" s="13"/>
      <c r="B416" s="12"/>
      <c r="C416" s="13"/>
      <c r="D416" s="19"/>
      <c r="E416" s="43"/>
      <c r="F416" s="48"/>
      <c r="G416" s="12"/>
      <c r="H416" s="12"/>
      <c r="I416" s="12"/>
      <c r="J416" s="12"/>
      <c r="K416" s="12"/>
      <c r="L416" s="12"/>
      <c r="M416" s="12"/>
      <c r="N416" s="12"/>
      <c r="O416" s="12"/>
    </row>
    <row r="417" spans="1:15">
      <c r="A417" s="13"/>
      <c r="B417" s="12"/>
      <c r="C417" s="13"/>
      <c r="D417" s="19"/>
      <c r="E417" s="43"/>
      <c r="F417" s="48"/>
      <c r="G417" s="12"/>
      <c r="H417" s="12"/>
      <c r="I417" s="12"/>
      <c r="J417" s="12"/>
      <c r="K417" s="12"/>
      <c r="L417" s="12"/>
      <c r="M417" s="12"/>
      <c r="N417" s="12"/>
      <c r="O417" s="12"/>
    </row>
    <row r="418" spans="1:15">
      <c r="A418" s="13"/>
      <c r="B418" s="12"/>
      <c r="C418" s="13"/>
      <c r="D418" s="19"/>
      <c r="E418" s="43"/>
      <c r="F418" s="48"/>
      <c r="G418" s="12"/>
      <c r="H418" s="12"/>
      <c r="I418" s="12"/>
      <c r="J418" s="12"/>
      <c r="K418" s="12"/>
      <c r="L418" s="12"/>
      <c r="M418" s="12"/>
      <c r="N418" s="12"/>
      <c r="O418" s="12"/>
    </row>
    <row r="419" spans="1:15">
      <c r="A419" s="13"/>
      <c r="B419" s="12"/>
      <c r="C419" s="13"/>
      <c r="D419" s="19"/>
      <c r="E419" s="43"/>
      <c r="F419" s="48"/>
      <c r="G419" s="12"/>
      <c r="H419" s="12"/>
      <c r="I419" s="12"/>
      <c r="J419" s="12"/>
      <c r="K419" s="12"/>
      <c r="L419" s="12"/>
      <c r="M419" s="12"/>
      <c r="N419" s="12"/>
      <c r="O419" s="12"/>
    </row>
    <row r="420" spans="1:15">
      <c r="A420" s="13"/>
      <c r="B420" s="12"/>
      <c r="C420" s="13"/>
      <c r="D420" s="19"/>
      <c r="E420" s="43"/>
      <c r="F420" s="48"/>
      <c r="G420" s="12"/>
      <c r="H420" s="12"/>
      <c r="I420" s="12"/>
      <c r="J420" s="12"/>
      <c r="K420" s="12"/>
      <c r="L420" s="12"/>
      <c r="M420" s="12"/>
      <c r="N420" s="12"/>
      <c r="O420" s="12"/>
    </row>
    <row r="421" spans="1:15">
      <c r="A421" s="13"/>
      <c r="B421" s="12"/>
      <c r="C421" s="13"/>
      <c r="D421" s="19"/>
      <c r="E421" s="43"/>
      <c r="F421" s="48"/>
      <c r="G421" s="12"/>
      <c r="H421" s="12"/>
      <c r="I421" s="12"/>
      <c r="J421" s="12"/>
      <c r="K421" s="12"/>
      <c r="L421" s="12"/>
      <c r="M421" s="12"/>
      <c r="N421" s="12"/>
      <c r="O421" s="12"/>
    </row>
    <row r="422" spans="1:15">
      <c r="A422" s="13"/>
      <c r="B422" s="12"/>
      <c r="C422" s="13"/>
      <c r="D422" s="19"/>
      <c r="E422" s="43"/>
      <c r="F422" s="48"/>
      <c r="G422" s="12"/>
      <c r="H422" s="12"/>
      <c r="I422" s="12"/>
      <c r="J422" s="12"/>
      <c r="K422" s="12"/>
      <c r="L422" s="12"/>
      <c r="M422" s="12"/>
      <c r="N422" s="12"/>
      <c r="O422" s="12"/>
    </row>
    <row r="423" spans="1:15">
      <c r="A423" s="13"/>
      <c r="B423" s="12"/>
      <c r="C423" s="13"/>
      <c r="D423" s="19"/>
      <c r="E423" s="43"/>
      <c r="F423" s="48"/>
      <c r="G423" s="12"/>
      <c r="H423" s="12"/>
      <c r="I423" s="12"/>
      <c r="J423" s="12"/>
      <c r="K423" s="12"/>
      <c r="L423" s="12"/>
      <c r="M423" s="12"/>
      <c r="N423" s="12"/>
      <c r="O423" s="12"/>
    </row>
    <row r="424" spans="1:15">
      <c r="A424" s="13"/>
      <c r="B424" s="12"/>
      <c r="C424" s="13"/>
      <c r="D424" s="19"/>
      <c r="E424" s="43"/>
      <c r="F424" s="48"/>
      <c r="G424" s="12"/>
      <c r="H424" s="12"/>
      <c r="I424" s="12"/>
      <c r="J424" s="12"/>
      <c r="K424" s="12"/>
      <c r="L424" s="12"/>
      <c r="M424" s="12"/>
      <c r="N424" s="12"/>
      <c r="O424" s="12"/>
    </row>
    <row r="425" spans="1:15">
      <c r="A425" s="13"/>
      <c r="B425" s="12"/>
      <c r="C425" s="13"/>
      <c r="D425" s="19"/>
      <c r="E425" s="43"/>
      <c r="F425" s="48"/>
      <c r="G425" s="12"/>
      <c r="H425" s="12"/>
      <c r="I425" s="12"/>
      <c r="J425" s="12"/>
      <c r="K425" s="12"/>
      <c r="L425" s="12"/>
      <c r="M425" s="12"/>
      <c r="N425" s="12"/>
      <c r="O425" s="12"/>
    </row>
    <row r="426" spans="1:15">
      <c r="A426" s="13"/>
      <c r="B426" s="12"/>
      <c r="C426" s="13"/>
      <c r="D426" s="19"/>
      <c r="E426" s="43"/>
      <c r="F426" s="48"/>
      <c r="G426" s="12"/>
      <c r="H426" s="12"/>
      <c r="I426" s="12"/>
      <c r="J426" s="12"/>
      <c r="K426" s="12"/>
      <c r="L426" s="12"/>
      <c r="M426" s="12"/>
      <c r="N426" s="12"/>
      <c r="O426" s="12"/>
    </row>
    <row r="427" spans="1:15">
      <c r="A427" s="13"/>
      <c r="B427" s="12"/>
      <c r="C427" s="13"/>
      <c r="D427" s="19"/>
      <c r="E427" s="43"/>
      <c r="F427" s="48"/>
      <c r="G427" s="12"/>
      <c r="H427" s="12"/>
      <c r="I427" s="12"/>
      <c r="J427" s="12"/>
      <c r="K427" s="12"/>
      <c r="L427" s="12"/>
      <c r="M427" s="12"/>
      <c r="N427" s="12"/>
      <c r="O427" s="12"/>
    </row>
    <row r="428" spans="1:15">
      <c r="A428" s="13"/>
      <c r="B428" s="12"/>
      <c r="C428" s="13"/>
      <c r="D428" s="19"/>
      <c r="E428" s="43"/>
      <c r="F428" s="48"/>
      <c r="G428" s="12"/>
      <c r="H428" s="12"/>
      <c r="I428" s="12"/>
      <c r="J428" s="12"/>
      <c r="K428" s="12"/>
      <c r="L428" s="12"/>
      <c r="M428" s="12"/>
      <c r="N428" s="12"/>
      <c r="O428" s="12"/>
    </row>
    <row r="429" spans="1:15">
      <c r="A429" s="13"/>
      <c r="B429" s="12"/>
      <c r="C429" s="13"/>
      <c r="D429" s="19"/>
      <c r="E429" s="43"/>
      <c r="F429" s="48"/>
      <c r="G429" s="12"/>
      <c r="H429" s="12"/>
      <c r="I429" s="12"/>
      <c r="J429" s="12"/>
      <c r="K429" s="12"/>
      <c r="L429" s="12"/>
      <c r="M429" s="12"/>
      <c r="N429" s="12"/>
      <c r="O429" s="12"/>
    </row>
    <row r="430" spans="1:15">
      <c r="A430" s="13"/>
      <c r="B430" s="12"/>
      <c r="C430" s="13"/>
      <c r="D430" s="19"/>
      <c r="E430" s="43"/>
      <c r="F430" s="48"/>
      <c r="G430" s="12"/>
      <c r="H430" s="12"/>
      <c r="I430" s="12"/>
      <c r="J430" s="12"/>
      <c r="K430" s="12"/>
      <c r="L430" s="12"/>
      <c r="M430" s="12"/>
      <c r="N430" s="12"/>
      <c r="O430" s="12"/>
    </row>
    <row r="431" spans="1:15">
      <c r="A431" s="13"/>
      <c r="B431" s="12"/>
      <c r="C431" s="13"/>
      <c r="D431" s="19"/>
      <c r="E431" s="43"/>
      <c r="F431" s="48"/>
      <c r="G431" s="12"/>
      <c r="H431" s="12"/>
      <c r="I431" s="12"/>
      <c r="J431" s="12"/>
      <c r="K431" s="12"/>
      <c r="L431" s="12"/>
      <c r="M431" s="12"/>
      <c r="N431" s="12"/>
      <c r="O431" s="12"/>
    </row>
    <row r="432" spans="1:15">
      <c r="A432" s="13"/>
      <c r="B432" s="12"/>
      <c r="C432" s="13"/>
      <c r="D432" s="19"/>
      <c r="E432" s="43"/>
      <c r="F432" s="48"/>
      <c r="G432" s="12"/>
      <c r="H432" s="12"/>
      <c r="I432" s="12"/>
      <c r="J432" s="12"/>
      <c r="K432" s="12"/>
      <c r="L432" s="12"/>
      <c r="M432" s="12"/>
      <c r="N432" s="12"/>
      <c r="O432" s="12"/>
    </row>
    <row r="433" spans="1:15">
      <c r="A433" s="13"/>
      <c r="B433" s="12"/>
      <c r="C433" s="13"/>
      <c r="D433" s="19"/>
      <c r="E433" s="43"/>
      <c r="F433" s="48"/>
      <c r="G433" s="12"/>
      <c r="H433" s="12"/>
      <c r="I433" s="12"/>
      <c r="J433" s="12"/>
      <c r="K433" s="12"/>
      <c r="L433" s="12"/>
      <c r="M433" s="12"/>
      <c r="N433" s="12"/>
      <c r="O433" s="12"/>
    </row>
    <row r="434" spans="1:15">
      <c r="A434" s="13"/>
      <c r="B434" s="12"/>
      <c r="C434" s="13"/>
      <c r="D434" s="19"/>
      <c r="E434" s="43"/>
      <c r="F434" s="48"/>
      <c r="G434" s="12"/>
      <c r="H434" s="12"/>
      <c r="I434" s="12"/>
      <c r="J434" s="12"/>
      <c r="K434" s="12"/>
      <c r="L434" s="12"/>
      <c r="M434" s="12"/>
      <c r="N434" s="12"/>
      <c r="O434" s="12"/>
    </row>
    <row r="435" spans="1:15">
      <c r="A435" s="13"/>
      <c r="B435" s="12"/>
      <c r="C435" s="13"/>
      <c r="D435" s="19"/>
      <c r="E435" s="43"/>
      <c r="F435" s="48"/>
      <c r="G435" s="12"/>
      <c r="H435" s="12"/>
      <c r="I435" s="12"/>
      <c r="J435" s="12"/>
      <c r="K435" s="12"/>
      <c r="L435" s="12"/>
      <c r="M435" s="12"/>
      <c r="N435" s="12"/>
      <c r="O435" s="12"/>
    </row>
    <row r="436" spans="1:15">
      <c r="A436" s="13"/>
      <c r="B436" s="12"/>
      <c r="C436" s="13"/>
      <c r="D436" s="19"/>
      <c r="E436" s="43"/>
      <c r="F436" s="48"/>
      <c r="G436" s="12"/>
      <c r="H436" s="12"/>
      <c r="I436" s="12"/>
      <c r="J436" s="12"/>
      <c r="K436" s="12"/>
      <c r="L436" s="12"/>
      <c r="M436" s="12"/>
      <c r="N436" s="12"/>
      <c r="O436" s="12"/>
    </row>
    <row r="437" spans="1:15">
      <c r="A437" s="13"/>
      <c r="B437" s="12"/>
      <c r="C437" s="13"/>
      <c r="D437" s="19"/>
      <c r="E437" s="43"/>
      <c r="F437" s="48"/>
      <c r="G437" s="12"/>
      <c r="H437" s="12"/>
      <c r="I437" s="12"/>
      <c r="J437" s="12"/>
      <c r="K437" s="12"/>
      <c r="L437" s="12"/>
      <c r="M437" s="12"/>
      <c r="N437" s="12"/>
      <c r="O437" s="12"/>
    </row>
    <row r="438" spans="1:15">
      <c r="A438" s="13"/>
      <c r="B438" s="12"/>
      <c r="C438" s="13"/>
      <c r="D438" s="19"/>
      <c r="E438" s="43"/>
      <c r="F438" s="48"/>
      <c r="G438" s="12"/>
      <c r="H438" s="12"/>
      <c r="I438" s="12"/>
      <c r="J438" s="12"/>
      <c r="K438" s="12"/>
      <c r="L438" s="12"/>
      <c r="M438" s="12"/>
      <c r="N438" s="12"/>
      <c r="O438" s="12"/>
    </row>
    <row r="439" spans="1:15">
      <c r="A439" s="13"/>
      <c r="B439" s="12"/>
      <c r="C439" s="13"/>
      <c r="D439" s="19"/>
      <c r="E439" s="43"/>
      <c r="F439" s="48"/>
      <c r="G439" s="12"/>
      <c r="H439" s="12"/>
      <c r="I439" s="12"/>
      <c r="J439" s="12"/>
      <c r="K439" s="12"/>
      <c r="L439" s="12"/>
      <c r="M439" s="12"/>
      <c r="N439" s="12"/>
      <c r="O439" s="12"/>
    </row>
    <row r="440" spans="1:15">
      <c r="A440" s="13"/>
      <c r="B440" s="12"/>
      <c r="C440" s="13"/>
      <c r="D440" s="19"/>
      <c r="E440" s="43"/>
      <c r="F440" s="48"/>
      <c r="G440" s="12"/>
      <c r="H440" s="12"/>
      <c r="I440" s="12"/>
      <c r="J440" s="12"/>
      <c r="K440" s="12"/>
      <c r="L440" s="12"/>
      <c r="M440" s="12"/>
      <c r="N440" s="12"/>
      <c r="O440" s="12"/>
    </row>
    <row r="441" spans="1:15">
      <c r="A441" s="13"/>
      <c r="B441" s="12"/>
      <c r="C441" s="13"/>
      <c r="D441" s="19"/>
      <c r="E441" s="43"/>
      <c r="F441" s="48"/>
      <c r="G441" s="12"/>
      <c r="H441" s="12"/>
      <c r="I441" s="12"/>
      <c r="J441" s="12"/>
      <c r="K441" s="12"/>
      <c r="L441" s="12"/>
      <c r="M441" s="12"/>
      <c r="N441" s="12"/>
      <c r="O441" s="12"/>
    </row>
    <row r="442" spans="1:15">
      <c r="A442" s="13"/>
      <c r="B442" s="12"/>
      <c r="C442" s="13"/>
      <c r="D442" s="19"/>
      <c r="E442" s="43"/>
      <c r="F442" s="48"/>
      <c r="G442" s="12"/>
      <c r="H442" s="12"/>
      <c r="I442" s="12"/>
      <c r="J442" s="12"/>
      <c r="K442" s="12"/>
      <c r="L442" s="12"/>
      <c r="M442" s="12"/>
      <c r="N442" s="12"/>
      <c r="O442" s="12"/>
    </row>
    <row r="443" spans="1:15">
      <c r="A443" s="13"/>
      <c r="B443" s="12"/>
      <c r="C443" s="13"/>
      <c r="D443" s="19"/>
      <c r="E443" s="43"/>
      <c r="F443" s="48"/>
      <c r="G443" s="12"/>
      <c r="H443" s="12"/>
      <c r="I443" s="12"/>
      <c r="J443" s="12"/>
      <c r="K443" s="12"/>
      <c r="L443" s="12"/>
      <c r="M443" s="12"/>
      <c r="N443" s="12"/>
      <c r="O443" s="12"/>
    </row>
    <row r="444" spans="1:15">
      <c r="A444" s="13"/>
      <c r="B444" s="12"/>
      <c r="C444" s="13"/>
      <c r="D444" s="19"/>
      <c r="E444" s="43"/>
      <c r="F444" s="48"/>
      <c r="G444" s="12"/>
      <c r="H444" s="12"/>
      <c r="I444" s="12"/>
      <c r="J444" s="12"/>
      <c r="K444" s="12"/>
      <c r="L444" s="12"/>
      <c r="M444" s="12"/>
      <c r="N444" s="12"/>
      <c r="O444" s="12"/>
    </row>
    <row r="445" spans="1:15">
      <c r="A445" s="13"/>
      <c r="B445" s="12"/>
      <c r="C445" s="13"/>
      <c r="D445" s="19"/>
      <c r="E445" s="43"/>
      <c r="F445" s="48"/>
      <c r="G445" s="12"/>
      <c r="H445" s="12"/>
      <c r="I445" s="12"/>
      <c r="J445" s="12"/>
      <c r="K445" s="12"/>
      <c r="L445" s="12"/>
      <c r="M445" s="12"/>
      <c r="N445" s="12"/>
      <c r="O445" s="12"/>
    </row>
    <row r="446" spans="1:15">
      <c r="A446" s="13"/>
      <c r="B446" s="12"/>
      <c r="C446" s="13"/>
      <c r="D446" s="19"/>
      <c r="E446" s="43"/>
      <c r="F446" s="48"/>
      <c r="G446" s="12"/>
      <c r="H446" s="12"/>
      <c r="I446" s="12"/>
      <c r="J446" s="12"/>
      <c r="K446" s="12"/>
      <c r="L446" s="12"/>
      <c r="M446" s="12"/>
      <c r="N446" s="12"/>
      <c r="O446" s="12"/>
    </row>
    <row r="447" spans="1:15">
      <c r="A447" s="13"/>
      <c r="B447" s="12"/>
      <c r="C447" s="13"/>
      <c r="D447" s="19"/>
      <c r="E447" s="43"/>
      <c r="F447" s="48"/>
      <c r="G447" s="12"/>
      <c r="H447" s="12"/>
      <c r="I447" s="12"/>
      <c r="J447" s="12"/>
      <c r="K447" s="12"/>
      <c r="L447" s="12"/>
      <c r="M447" s="12"/>
      <c r="N447" s="12"/>
      <c r="O447" s="12"/>
    </row>
    <row r="448" spans="1:15">
      <c r="A448" s="13"/>
      <c r="B448" s="12"/>
      <c r="C448" s="13"/>
      <c r="D448" s="19"/>
      <c r="E448" s="43"/>
      <c r="F448" s="48"/>
      <c r="G448" s="12"/>
      <c r="H448" s="12"/>
      <c r="I448" s="12"/>
      <c r="J448" s="12"/>
      <c r="K448" s="12"/>
      <c r="L448" s="12"/>
      <c r="M448" s="12"/>
      <c r="N448" s="12"/>
      <c r="O448" s="12"/>
    </row>
    <row r="449" spans="1:15">
      <c r="A449" s="13"/>
      <c r="B449" s="12"/>
      <c r="C449" s="13"/>
      <c r="D449" s="19"/>
      <c r="E449" s="43"/>
      <c r="F449" s="48"/>
      <c r="G449" s="12"/>
      <c r="H449" s="12"/>
      <c r="I449" s="12"/>
      <c r="J449" s="12"/>
      <c r="K449" s="12"/>
      <c r="L449" s="12"/>
      <c r="M449" s="12"/>
      <c r="N449" s="12"/>
      <c r="O449" s="12"/>
    </row>
    <row r="450" spans="1:15">
      <c r="A450" s="13"/>
      <c r="B450" s="12"/>
      <c r="C450" s="13"/>
      <c r="D450" s="19"/>
      <c r="E450" s="43"/>
      <c r="F450" s="48"/>
      <c r="G450" s="12"/>
      <c r="H450" s="12"/>
      <c r="I450" s="12"/>
      <c r="J450" s="12"/>
      <c r="K450" s="12"/>
      <c r="L450" s="12"/>
      <c r="M450" s="12"/>
      <c r="N450" s="12"/>
      <c r="O450" s="12"/>
    </row>
    <row r="451" spans="1:15">
      <c r="A451" s="13"/>
      <c r="B451" s="12"/>
      <c r="C451" s="13"/>
      <c r="D451" s="19"/>
      <c r="E451" s="43"/>
      <c r="F451" s="48"/>
      <c r="G451" s="12"/>
      <c r="H451" s="12"/>
      <c r="I451" s="12"/>
      <c r="J451" s="12"/>
      <c r="K451" s="12"/>
      <c r="L451" s="12"/>
      <c r="M451" s="12"/>
      <c r="N451" s="12"/>
      <c r="O451" s="12"/>
    </row>
    <row r="452" spans="1:15">
      <c r="A452" s="13"/>
      <c r="B452" s="12"/>
      <c r="C452" s="13"/>
      <c r="D452" s="19"/>
      <c r="E452" s="43"/>
      <c r="F452" s="48"/>
      <c r="G452" s="12"/>
      <c r="H452" s="12"/>
      <c r="I452" s="12"/>
      <c r="J452" s="12"/>
      <c r="K452" s="12"/>
      <c r="L452" s="12"/>
      <c r="M452" s="12"/>
      <c r="N452" s="12"/>
      <c r="O452" s="12"/>
    </row>
    <row r="453" spans="1:15">
      <c r="A453" s="13"/>
      <c r="B453" s="12"/>
      <c r="C453" s="13"/>
      <c r="D453" s="19"/>
      <c r="E453" s="43"/>
      <c r="F453" s="48"/>
      <c r="G453" s="12"/>
      <c r="H453" s="12"/>
      <c r="I453" s="12"/>
      <c r="J453" s="12"/>
      <c r="K453" s="12"/>
      <c r="L453" s="12"/>
      <c r="M453" s="12"/>
      <c r="N453" s="12"/>
      <c r="O453" s="12"/>
    </row>
    <row r="454" spans="1:15">
      <c r="A454" s="13"/>
      <c r="B454" s="12"/>
      <c r="C454" s="13"/>
      <c r="D454" s="19"/>
      <c r="E454" s="43"/>
      <c r="F454" s="48"/>
      <c r="G454" s="12"/>
      <c r="H454" s="12"/>
      <c r="I454" s="12"/>
      <c r="J454" s="12"/>
      <c r="K454" s="12"/>
      <c r="L454" s="12"/>
      <c r="M454" s="12"/>
      <c r="N454" s="12"/>
      <c r="O454" s="12"/>
    </row>
    <row r="455" spans="1:15">
      <c r="A455" s="13"/>
      <c r="B455" s="12"/>
      <c r="C455" s="13"/>
      <c r="D455" s="19"/>
      <c r="E455" s="43"/>
      <c r="F455" s="48"/>
      <c r="G455" s="12"/>
      <c r="H455" s="12"/>
      <c r="I455" s="12"/>
      <c r="J455" s="12"/>
      <c r="K455" s="12"/>
      <c r="L455" s="12"/>
      <c r="M455" s="12"/>
      <c r="N455" s="12"/>
      <c r="O455" s="12"/>
    </row>
    <row r="456" spans="1:15">
      <c r="A456" s="13"/>
      <c r="B456" s="12"/>
      <c r="C456" s="13"/>
      <c r="D456" s="19"/>
      <c r="E456" s="43"/>
      <c r="F456" s="48"/>
      <c r="G456" s="12"/>
      <c r="H456" s="12"/>
      <c r="I456" s="12"/>
      <c r="J456" s="12"/>
      <c r="K456" s="12"/>
      <c r="L456" s="12"/>
      <c r="M456" s="12"/>
      <c r="N456" s="12"/>
      <c r="O456" s="12"/>
    </row>
    <row r="457" spans="1:15">
      <c r="A457" s="13"/>
      <c r="B457" s="12"/>
      <c r="C457" s="13"/>
      <c r="D457" s="19"/>
      <c r="E457" s="43"/>
      <c r="F457" s="48"/>
      <c r="G457" s="12"/>
      <c r="H457" s="12"/>
      <c r="I457" s="12"/>
      <c r="J457" s="12"/>
      <c r="K457" s="12"/>
      <c r="L457" s="12"/>
      <c r="M457" s="12"/>
      <c r="N457" s="12"/>
      <c r="O457" s="12"/>
    </row>
    <row r="458" spans="1:15">
      <c r="A458" s="13"/>
      <c r="B458" s="12"/>
      <c r="C458" s="13"/>
      <c r="D458" s="19"/>
      <c r="E458" s="43"/>
      <c r="F458" s="48"/>
      <c r="G458" s="12"/>
      <c r="H458" s="12"/>
      <c r="I458" s="12"/>
      <c r="J458" s="12"/>
      <c r="K458" s="12"/>
      <c r="L458" s="12"/>
      <c r="M458" s="12"/>
      <c r="N458" s="12"/>
      <c r="O458" s="12"/>
    </row>
    <row r="459" spans="1:15">
      <c r="A459" s="13"/>
      <c r="B459" s="12"/>
      <c r="C459" s="13"/>
      <c r="D459" s="19"/>
      <c r="E459" s="43"/>
      <c r="F459" s="48"/>
      <c r="G459" s="12"/>
      <c r="H459" s="12"/>
      <c r="I459" s="12"/>
      <c r="J459" s="12"/>
      <c r="K459" s="12"/>
      <c r="L459" s="12"/>
      <c r="M459" s="12"/>
      <c r="N459" s="12"/>
      <c r="O459" s="12"/>
    </row>
    <row r="460" spans="1:15">
      <c r="A460" s="13"/>
      <c r="B460" s="12"/>
      <c r="C460" s="13"/>
      <c r="D460" s="19"/>
      <c r="E460" s="43"/>
      <c r="F460" s="48"/>
      <c r="G460" s="12"/>
      <c r="H460" s="12"/>
      <c r="I460" s="12"/>
      <c r="J460" s="12"/>
      <c r="K460" s="12"/>
      <c r="L460" s="12"/>
      <c r="M460" s="12"/>
      <c r="N460" s="12"/>
      <c r="O460" s="12"/>
    </row>
    <row r="461" spans="1:15">
      <c r="A461" s="13"/>
      <c r="B461" s="12"/>
      <c r="C461" s="13"/>
      <c r="D461" s="19"/>
      <c r="E461" s="43"/>
      <c r="F461" s="48"/>
      <c r="G461" s="12"/>
      <c r="H461" s="12"/>
      <c r="I461" s="12"/>
      <c r="J461" s="12"/>
      <c r="K461" s="12"/>
      <c r="L461" s="12"/>
      <c r="M461" s="12"/>
      <c r="N461" s="12"/>
      <c r="O461" s="12"/>
    </row>
    <row r="462" spans="1:15">
      <c r="A462" s="13"/>
      <c r="B462" s="12"/>
      <c r="C462" s="13"/>
      <c r="D462" s="19"/>
      <c r="E462" s="43"/>
      <c r="F462" s="48"/>
      <c r="G462" s="12"/>
      <c r="H462" s="12"/>
      <c r="I462" s="12"/>
      <c r="J462" s="12"/>
      <c r="K462" s="12"/>
      <c r="L462" s="12"/>
      <c r="M462" s="12"/>
      <c r="N462" s="12"/>
      <c r="O462" s="12"/>
    </row>
    <row r="463" spans="1:15">
      <c r="A463" s="13"/>
      <c r="B463" s="12"/>
      <c r="C463" s="13"/>
      <c r="D463" s="19"/>
      <c r="E463" s="43"/>
      <c r="F463" s="48"/>
      <c r="G463" s="12"/>
      <c r="H463" s="12"/>
      <c r="I463" s="12"/>
      <c r="J463" s="12"/>
      <c r="K463" s="12"/>
      <c r="L463" s="12"/>
      <c r="M463" s="12"/>
      <c r="N463" s="12"/>
      <c r="O463" s="12"/>
    </row>
    <row r="464" spans="1:15">
      <c r="A464" s="13"/>
      <c r="B464" s="12"/>
      <c r="C464" s="13"/>
      <c r="D464" s="19"/>
      <c r="E464" s="43"/>
      <c r="F464" s="48"/>
      <c r="G464" s="12"/>
      <c r="H464" s="12"/>
      <c r="I464" s="12"/>
      <c r="J464" s="12"/>
      <c r="K464" s="12"/>
      <c r="L464" s="12"/>
      <c r="M464" s="12"/>
      <c r="N464" s="12"/>
      <c r="O464" s="12"/>
    </row>
    <row r="465" spans="1:15">
      <c r="A465" s="13"/>
      <c r="B465" s="12"/>
      <c r="C465" s="13"/>
      <c r="D465" s="19"/>
      <c r="E465" s="43"/>
      <c r="F465" s="48"/>
      <c r="G465" s="12"/>
      <c r="H465" s="12"/>
      <c r="I465" s="12"/>
      <c r="J465" s="12"/>
      <c r="K465" s="12"/>
      <c r="L465" s="12"/>
      <c r="M465" s="12"/>
      <c r="N465" s="12"/>
      <c r="O465" s="12"/>
    </row>
    <row r="466" spans="1:15">
      <c r="A466" s="13"/>
      <c r="B466" s="12"/>
      <c r="C466" s="13"/>
      <c r="D466" s="19"/>
      <c r="E466" s="43"/>
      <c r="F466" s="48"/>
      <c r="G466" s="12"/>
      <c r="H466" s="12"/>
      <c r="I466" s="12"/>
      <c r="J466" s="12"/>
      <c r="K466" s="12"/>
      <c r="L466" s="12"/>
      <c r="M466" s="12"/>
      <c r="N466" s="12"/>
      <c r="O466" s="12"/>
    </row>
    <row r="467" spans="1:15">
      <c r="A467" s="13"/>
      <c r="B467" s="12"/>
      <c r="C467" s="13"/>
      <c r="D467" s="19"/>
      <c r="E467" s="43"/>
      <c r="F467" s="48"/>
      <c r="G467" s="12"/>
      <c r="H467" s="12"/>
      <c r="I467" s="12"/>
      <c r="J467" s="12"/>
      <c r="K467" s="12"/>
      <c r="L467" s="12"/>
      <c r="M467" s="12"/>
      <c r="N467" s="12"/>
      <c r="O467" s="12"/>
    </row>
    <row r="468" spans="1:15">
      <c r="A468" s="13"/>
      <c r="B468" s="12"/>
      <c r="C468" s="13"/>
      <c r="D468" s="19"/>
      <c r="E468" s="43"/>
      <c r="F468" s="48"/>
      <c r="G468" s="12"/>
      <c r="H468" s="12"/>
      <c r="I468" s="12"/>
      <c r="J468" s="12"/>
      <c r="K468" s="12"/>
      <c r="L468" s="12"/>
      <c r="M468" s="12"/>
      <c r="N468" s="12"/>
      <c r="O468" s="12"/>
    </row>
    <row r="469" spans="1:15">
      <c r="A469" s="13"/>
      <c r="B469" s="12"/>
      <c r="C469" s="13"/>
      <c r="D469" s="19"/>
      <c r="E469" s="43"/>
      <c r="F469" s="48"/>
      <c r="G469" s="12"/>
      <c r="H469" s="12"/>
      <c r="I469" s="12"/>
      <c r="J469" s="12"/>
      <c r="K469" s="12"/>
      <c r="L469" s="12"/>
      <c r="M469" s="12"/>
      <c r="N469" s="12"/>
      <c r="O469" s="12"/>
    </row>
    <row r="470" spans="1:15">
      <c r="A470" s="13"/>
      <c r="B470" s="12"/>
      <c r="C470" s="13"/>
      <c r="D470" s="19"/>
      <c r="E470" s="43"/>
      <c r="F470" s="48"/>
      <c r="G470" s="12"/>
      <c r="H470" s="12"/>
      <c r="I470" s="12"/>
      <c r="J470" s="12"/>
      <c r="K470" s="12"/>
      <c r="L470" s="12"/>
      <c r="M470" s="12"/>
      <c r="N470" s="12"/>
      <c r="O470" s="12"/>
    </row>
    <row r="471" spans="1:15">
      <c r="A471" s="13"/>
      <c r="B471" s="12"/>
      <c r="C471" s="13"/>
      <c r="D471" s="19"/>
      <c r="E471" s="43"/>
      <c r="F471" s="48"/>
      <c r="G471" s="12"/>
      <c r="H471" s="12"/>
      <c r="I471" s="12"/>
      <c r="J471" s="12"/>
      <c r="K471" s="12"/>
      <c r="L471" s="12"/>
      <c r="M471" s="12"/>
      <c r="N471" s="12"/>
      <c r="O471" s="12"/>
    </row>
    <row r="472" spans="1:15">
      <c r="A472" s="13"/>
      <c r="B472" s="12"/>
      <c r="C472" s="13"/>
      <c r="D472" s="19"/>
      <c r="E472" s="43"/>
      <c r="F472" s="48"/>
      <c r="G472" s="12"/>
      <c r="H472" s="12"/>
      <c r="I472" s="12"/>
      <c r="J472" s="12"/>
      <c r="K472" s="12"/>
      <c r="L472" s="12"/>
      <c r="M472" s="12"/>
      <c r="N472" s="12"/>
      <c r="O472" s="12"/>
    </row>
    <row r="473" spans="1:15">
      <c r="A473" s="13"/>
      <c r="B473" s="12"/>
      <c r="C473" s="13"/>
      <c r="D473" s="19"/>
      <c r="E473" s="43"/>
      <c r="F473" s="48"/>
      <c r="G473" s="12"/>
      <c r="H473" s="12"/>
      <c r="I473" s="12"/>
      <c r="J473" s="12"/>
      <c r="K473" s="12"/>
      <c r="L473" s="12"/>
      <c r="M473" s="12"/>
      <c r="N473" s="12"/>
      <c r="O473" s="12"/>
    </row>
    <row r="474" spans="1:15">
      <c r="A474" s="13"/>
      <c r="B474" s="12"/>
      <c r="C474" s="13"/>
      <c r="D474" s="19"/>
      <c r="E474" s="43"/>
      <c r="F474" s="48"/>
      <c r="G474" s="12"/>
      <c r="H474" s="12"/>
      <c r="I474" s="12"/>
      <c r="J474" s="12"/>
      <c r="K474" s="12"/>
      <c r="L474" s="12"/>
      <c r="M474" s="12"/>
      <c r="N474" s="12"/>
      <c r="O474" s="12"/>
    </row>
    <row r="475" spans="1:15">
      <c r="A475" s="13"/>
      <c r="B475" s="12"/>
      <c r="C475" s="13"/>
      <c r="D475" s="19"/>
      <c r="E475" s="43"/>
      <c r="F475" s="48"/>
      <c r="G475" s="12"/>
      <c r="H475" s="12"/>
      <c r="I475" s="12"/>
      <c r="J475" s="12"/>
      <c r="K475" s="12"/>
      <c r="L475" s="12"/>
      <c r="M475" s="12"/>
      <c r="N475" s="12"/>
      <c r="O475" s="12"/>
    </row>
    <row r="476" spans="1:15">
      <c r="A476" s="13"/>
      <c r="B476" s="12"/>
      <c r="C476" s="13"/>
      <c r="D476" s="19"/>
      <c r="E476" s="43"/>
      <c r="F476" s="48"/>
      <c r="G476" s="12"/>
      <c r="H476" s="12"/>
      <c r="I476" s="12"/>
      <c r="J476" s="12"/>
      <c r="K476" s="12"/>
      <c r="L476" s="12"/>
      <c r="M476" s="12"/>
      <c r="N476" s="12"/>
      <c r="O476" s="12"/>
    </row>
    <row r="477" spans="1:15">
      <c r="A477" s="13"/>
      <c r="B477" s="12"/>
      <c r="C477" s="13"/>
      <c r="D477" s="19"/>
      <c r="E477" s="43"/>
      <c r="F477" s="48"/>
      <c r="G477" s="12"/>
      <c r="H477" s="12"/>
      <c r="I477" s="12"/>
      <c r="J477" s="12"/>
      <c r="K477" s="12"/>
      <c r="L477" s="12"/>
      <c r="M477" s="12"/>
      <c r="N477" s="12"/>
      <c r="O477" s="12"/>
    </row>
    <row r="478" spans="1:15">
      <c r="A478" s="13"/>
      <c r="B478" s="12"/>
      <c r="C478" s="13"/>
      <c r="D478" s="19"/>
      <c r="E478" s="43"/>
      <c r="F478" s="48"/>
      <c r="G478" s="12"/>
      <c r="H478" s="12"/>
      <c r="I478" s="12"/>
      <c r="J478" s="12"/>
      <c r="K478" s="12"/>
      <c r="L478" s="12"/>
      <c r="M478" s="12"/>
      <c r="N478" s="12"/>
      <c r="O478" s="12"/>
    </row>
    <row r="479" spans="1:15">
      <c r="A479" s="13"/>
      <c r="B479" s="12"/>
      <c r="C479" s="13"/>
      <c r="D479" s="19"/>
      <c r="E479" s="43"/>
      <c r="F479" s="48"/>
      <c r="G479" s="12"/>
      <c r="H479" s="12"/>
      <c r="I479" s="12"/>
      <c r="J479" s="12"/>
      <c r="K479" s="12"/>
      <c r="L479" s="12"/>
      <c r="M479" s="12"/>
      <c r="N479" s="12"/>
      <c r="O479" s="12"/>
    </row>
    <row r="480" spans="1:15">
      <c r="A480" s="13"/>
      <c r="B480" s="12"/>
      <c r="C480" s="13"/>
      <c r="D480" s="19"/>
      <c r="E480" s="43"/>
      <c r="F480" s="48"/>
      <c r="G480" s="12"/>
      <c r="H480" s="12"/>
      <c r="I480" s="12"/>
      <c r="J480" s="12"/>
      <c r="K480" s="12"/>
      <c r="L480" s="12"/>
      <c r="M480" s="12"/>
      <c r="N480" s="12"/>
      <c r="O480" s="12"/>
    </row>
    <row r="481" spans="1:15">
      <c r="A481" s="13"/>
      <c r="B481" s="12"/>
      <c r="C481" s="13"/>
      <c r="D481" s="19"/>
      <c r="E481" s="43"/>
      <c r="F481" s="48"/>
      <c r="G481" s="12"/>
      <c r="H481" s="12"/>
      <c r="I481" s="12"/>
      <c r="J481" s="12"/>
      <c r="K481" s="12"/>
      <c r="L481" s="12"/>
      <c r="M481" s="12"/>
      <c r="N481" s="12"/>
      <c r="O481" s="12"/>
    </row>
    <row r="482" spans="1:15">
      <c r="A482" s="13"/>
      <c r="B482" s="12"/>
      <c r="C482" s="13"/>
      <c r="D482" s="19"/>
      <c r="E482" s="43"/>
      <c r="F482" s="48"/>
      <c r="G482" s="12"/>
      <c r="H482" s="12"/>
      <c r="I482" s="12"/>
      <c r="J482" s="12"/>
      <c r="K482" s="12"/>
      <c r="L482" s="12"/>
      <c r="M482" s="12"/>
      <c r="N482" s="12"/>
      <c r="O482" s="12"/>
    </row>
    <row r="483" spans="1:15">
      <c r="A483" s="13"/>
      <c r="B483" s="12"/>
      <c r="C483" s="13"/>
      <c r="D483" s="19"/>
      <c r="E483" s="43"/>
      <c r="F483" s="48"/>
      <c r="G483" s="12"/>
      <c r="H483" s="12"/>
      <c r="I483" s="12"/>
      <c r="J483" s="12"/>
      <c r="K483" s="12"/>
      <c r="L483" s="12"/>
      <c r="M483" s="12"/>
      <c r="N483" s="12"/>
      <c r="O483" s="12"/>
    </row>
    <row r="484" spans="1:15">
      <c r="A484" s="13"/>
      <c r="B484" s="12"/>
      <c r="C484" s="13"/>
      <c r="D484" s="19"/>
      <c r="E484" s="43"/>
      <c r="F484" s="48"/>
      <c r="G484" s="12"/>
      <c r="H484" s="12"/>
      <c r="I484" s="12"/>
      <c r="J484" s="12"/>
      <c r="K484" s="12"/>
      <c r="L484" s="12"/>
      <c r="M484" s="12"/>
      <c r="N484" s="12"/>
      <c r="O484" s="12"/>
    </row>
    <row r="485" spans="1:15">
      <c r="A485" s="13"/>
      <c r="B485" s="12"/>
      <c r="C485" s="13"/>
      <c r="D485" s="19"/>
      <c r="E485" s="43"/>
      <c r="F485" s="48"/>
      <c r="G485" s="12"/>
      <c r="H485" s="12"/>
      <c r="I485" s="12"/>
      <c r="J485" s="12"/>
      <c r="K485" s="12"/>
      <c r="L485" s="12"/>
      <c r="M485" s="12"/>
      <c r="N485" s="12"/>
      <c r="O485" s="12"/>
    </row>
    <row r="486" spans="1:15">
      <c r="A486" s="13"/>
      <c r="B486" s="12"/>
      <c r="C486" s="13"/>
      <c r="D486" s="19"/>
      <c r="E486" s="43"/>
      <c r="F486" s="48"/>
      <c r="G486" s="12"/>
      <c r="H486" s="12"/>
      <c r="I486" s="12"/>
      <c r="J486" s="12"/>
      <c r="K486" s="12"/>
      <c r="L486" s="12"/>
      <c r="M486" s="12"/>
      <c r="N486" s="12"/>
      <c r="O486" s="12"/>
    </row>
    <row r="487" spans="1:15">
      <c r="A487" s="13"/>
      <c r="B487" s="12"/>
      <c r="C487" s="13"/>
      <c r="D487" s="19"/>
      <c r="E487" s="43"/>
      <c r="F487" s="48"/>
      <c r="G487" s="12"/>
      <c r="H487" s="12"/>
      <c r="I487" s="12"/>
      <c r="J487" s="12"/>
      <c r="K487" s="12"/>
      <c r="L487" s="12"/>
      <c r="M487" s="12"/>
      <c r="N487" s="12"/>
      <c r="O487" s="12"/>
    </row>
    <row r="488" spans="1:15">
      <c r="A488" s="13"/>
      <c r="B488" s="12"/>
      <c r="C488" s="13"/>
      <c r="D488" s="19"/>
      <c r="E488" s="43"/>
      <c r="F488" s="48"/>
      <c r="G488" s="12"/>
      <c r="H488" s="12"/>
      <c r="I488" s="12"/>
      <c r="J488" s="12"/>
      <c r="K488" s="12"/>
      <c r="L488" s="12"/>
      <c r="M488" s="12"/>
      <c r="N488" s="12"/>
      <c r="O488" s="12"/>
    </row>
    <row r="489" spans="1:15">
      <c r="A489" s="13"/>
      <c r="B489" s="12"/>
      <c r="C489" s="13"/>
      <c r="D489" s="19"/>
      <c r="E489" s="43"/>
      <c r="F489" s="48"/>
      <c r="G489" s="12"/>
      <c r="H489" s="12"/>
      <c r="I489" s="12"/>
      <c r="J489" s="12"/>
      <c r="K489" s="12"/>
      <c r="L489" s="12"/>
      <c r="M489" s="12"/>
      <c r="N489" s="12"/>
      <c r="O489" s="12"/>
    </row>
    <row r="490" spans="1:15">
      <c r="A490" s="13"/>
      <c r="B490" s="12"/>
      <c r="C490" s="13"/>
      <c r="D490" s="19"/>
      <c r="E490" s="43"/>
      <c r="F490" s="48"/>
      <c r="G490" s="12"/>
      <c r="H490" s="12"/>
      <c r="I490" s="12"/>
      <c r="J490" s="12"/>
      <c r="K490" s="12"/>
      <c r="L490" s="12"/>
      <c r="M490" s="12"/>
      <c r="N490" s="12"/>
      <c r="O490" s="12"/>
    </row>
    <row r="491" spans="1:15">
      <c r="A491" s="13"/>
      <c r="B491" s="12"/>
      <c r="C491" s="13"/>
      <c r="D491" s="19"/>
      <c r="E491" s="43"/>
      <c r="F491" s="48"/>
      <c r="G491" s="12"/>
      <c r="H491" s="12"/>
      <c r="I491" s="12"/>
      <c r="J491" s="12"/>
      <c r="K491" s="12"/>
      <c r="L491" s="12"/>
      <c r="M491" s="12"/>
      <c r="N491" s="12"/>
      <c r="O491" s="12"/>
    </row>
    <row r="492" spans="1:15">
      <c r="A492" s="13"/>
      <c r="B492" s="12"/>
      <c r="C492" s="13"/>
      <c r="D492" s="19"/>
      <c r="E492" s="43"/>
      <c r="F492" s="48"/>
      <c r="G492" s="12"/>
      <c r="H492" s="12"/>
      <c r="I492" s="12"/>
      <c r="J492" s="12"/>
      <c r="K492" s="12"/>
      <c r="L492" s="12"/>
      <c r="M492" s="12"/>
      <c r="N492" s="12"/>
      <c r="O492" s="12"/>
    </row>
    <row r="493" spans="1:15">
      <c r="A493" s="13"/>
      <c r="B493" s="12"/>
      <c r="C493" s="13"/>
      <c r="D493" s="19"/>
      <c r="E493" s="43"/>
      <c r="F493" s="48"/>
      <c r="G493" s="12"/>
      <c r="H493" s="12"/>
      <c r="I493" s="12"/>
      <c r="J493" s="12"/>
      <c r="K493" s="12"/>
      <c r="L493" s="12"/>
      <c r="M493" s="12"/>
      <c r="N493" s="12"/>
      <c r="O493" s="12"/>
    </row>
    <row r="494" spans="1:15">
      <c r="A494" s="13"/>
      <c r="B494" s="12"/>
      <c r="C494" s="13"/>
      <c r="D494" s="19"/>
      <c r="E494" s="43"/>
      <c r="F494" s="48"/>
      <c r="G494" s="12"/>
      <c r="H494" s="12"/>
      <c r="I494" s="12"/>
      <c r="J494" s="12"/>
      <c r="K494" s="12"/>
      <c r="L494" s="12"/>
      <c r="M494" s="12"/>
      <c r="N494" s="12"/>
      <c r="O494" s="12"/>
    </row>
    <row r="495" spans="1:15">
      <c r="A495" s="13"/>
      <c r="B495" s="12"/>
      <c r="C495" s="13"/>
      <c r="D495" s="19"/>
      <c r="E495" s="43"/>
      <c r="F495" s="48"/>
      <c r="G495" s="12"/>
      <c r="H495" s="12"/>
      <c r="I495" s="12"/>
      <c r="J495" s="12"/>
      <c r="K495" s="12"/>
      <c r="L495" s="12"/>
      <c r="M495" s="12"/>
      <c r="N495" s="12"/>
      <c r="O495" s="12"/>
    </row>
    <row r="496" spans="1:15">
      <c r="A496" s="13"/>
      <c r="B496" s="12"/>
      <c r="C496" s="13"/>
      <c r="D496" s="19"/>
      <c r="E496" s="43"/>
      <c r="F496" s="48"/>
      <c r="G496" s="12"/>
      <c r="H496" s="12"/>
      <c r="I496" s="12"/>
      <c r="J496" s="12"/>
      <c r="K496" s="12"/>
      <c r="L496" s="12"/>
      <c r="M496" s="12"/>
      <c r="N496" s="12"/>
      <c r="O496" s="12"/>
    </row>
    <row r="497" spans="1:15">
      <c r="A497" s="13"/>
      <c r="B497" s="12"/>
      <c r="C497" s="13"/>
      <c r="D497" s="19"/>
      <c r="E497" s="43"/>
      <c r="F497" s="48"/>
      <c r="G497" s="12"/>
      <c r="H497" s="12"/>
      <c r="I497" s="12"/>
      <c r="J497" s="12"/>
      <c r="K497" s="12"/>
      <c r="L497" s="12"/>
      <c r="M497" s="12"/>
      <c r="N497" s="12"/>
      <c r="O497" s="12"/>
    </row>
    <row r="498" spans="1:15">
      <c r="A498" s="13"/>
      <c r="B498" s="12"/>
      <c r="C498" s="13"/>
      <c r="D498" s="19"/>
      <c r="E498" s="43"/>
      <c r="F498" s="48"/>
      <c r="G498" s="12"/>
      <c r="H498" s="12"/>
      <c r="I498" s="12"/>
      <c r="J498" s="12"/>
      <c r="K498" s="12"/>
      <c r="L498" s="12"/>
      <c r="M498" s="12"/>
      <c r="N498" s="12"/>
      <c r="O498" s="12"/>
    </row>
    <row r="499" spans="1:15">
      <c r="A499" s="13"/>
      <c r="B499" s="12"/>
      <c r="C499" s="13"/>
      <c r="D499" s="19"/>
      <c r="E499" s="43"/>
      <c r="F499" s="48"/>
      <c r="G499" s="12"/>
      <c r="H499" s="12"/>
      <c r="I499" s="12"/>
      <c r="J499" s="12"/>
      <c r="K499" s="12"/>
      <c r="L499" s="12"/>
      <c r="M499" s="12"/>
      <c r="N499" s="12"/>
      <c r="O499" s="12"/>
    </row>
    <row r="500" spans="1:15">
      <c r="A500" s="13"/>
      <c r="B500" s="12"/>
      <c r="C500" s="13"/>
      <c r="D500" s="19"/>
      <c r="E500" s="43"/>
      <c r="F500" s="48"/>
      <c r="G500" s="12"/>
      <c r="H500" s="12"/>
      <c r="I500" s="12"/>
      <c r="J500" s="12"/>
      <c r="K500" s="12"/>
      <c r="L500" s="12"/>
      <c r="M500" s="12"/>
      <c r="N500" s="12"/>
      <c r="O500" s="12"/>
    </row>
    <row r="501" spans="1:15">
      <c r="A501" s="13"/>
      <c r="B501" s="12"/>
      <c r="C501" s="13"/>
      <c r="D501" s="19"/>
      <c r="E501" s="43"/>
      <c r="F501" s="48"/>
      <c r="G501" s="12"/>
      <c r="H501" s="12"/>
      <c r="I501" s="12"/>
      <c r="J501" s="12"/>
      <c r="K501" s="12"/>
      <c r="L501" s="12"/>
      <c r="M501" s="12"/>
      <c r="N501" s="12"/>
      <c r="O501" s="12"/>
    </row>
    <row r="502" spans="1:15">
      <c r="A502" s="13"/>
      <c r="B502" s="12"/>
      <c r="C502" s="13"/>
      <c r="D502" s="19"/>
      <c r="E502" s="43"/>
      <c r="F502" s="48"/>
      <c r="G502" s="12"/>
      <c r="H502" s="12"/>
      <c r="I502" s="12"/>
      <c r="J502" s="12"/>
      <c r="K502" s="12"/>
      <c r="L502" s="12"/>
      <c r="M502" s="12"/>
      <c r="N502" s="12"/>
      <c r="O502" s="12"/>
    </row>
    <row r="503" spans="1:15">
      <c r="A503" s="13"/>
      <c r="B503" s="12"/>
      <c r="C503" s="13"/>
      <c r="D503" s="19"/>
      <c r="E503" s="43"/>
      <c r="F503" s="48"/>
      <c r="G503" s="12"/>
      <c r="H503" s="12"/>
      <c r="I503" s="12"/>
      <c r="J503" s="12"/>
      <c r="K503" s="12"/>
      <c r="L503" s="12"/>
      <c r="M503" s="12"/>
      <c r="N503" s="12"/>
      <c r="O503" s="12"/>
    </row>
    <row r="504" spans="1:15">
      <c r="A504" s="13"/>
      <c r="B504" s="12"/>
      <c r="C504" s="13"/>
      <c r="D504" s="19"/>
      <c r="E504" s="43"/>
      <c r="F504" s="48"/>
      <c r="G504" s="12"/>
      <c r="H504" s="12"/>
      <c r="I504" s="12"/>
      <c r="J504" s="12"/>
      <c r="K504" s="12"/>
      <c r="L504" s="12"/>
      <c r="M504" s="12"/>
      <c r="N504" s="12"/>
      <c r="O504" s="12"/>
    </row>
    <row r="505" spans="1:15">
      <c r="A505" s="13"/>
      <c r="B505" s="12"/>
      <c r="C505" s="13"/>
      <c r="D505" s="19"/>
      <c r="E505" s="43"/>
      <c r="F505" s="48"/>
      <c r="G505" s="12"/>
      <c r="H505" s="12"/>
      <c r="I505" s="12"/>
      <c r="J505" s="12"/>
      <c r="K505" s="12"/>
      <c r="L505" s="12"/>
      <c r="M505" s="12"/>
      <c r="N505" s="12"/>
      <c r="O505" s="12"/>
    </row>
    <row r="506" spans="1:15">
      <c r="A506" s="13"/>
      <c r="B506" s="12"/>
      <c r="C506" s="13"/>
      <c r="D506" s="19"/>
      <c r="E506" s="43"/>
      <c r="F506" s="48"/>
      <c r="G506" s="12"/>
      <c r="H506" s="12"/>
      <c r="I506" s="12"/>
      <c r="J506" s="12"/>
      <c r="K506" s="12"/>
      <c r="L506" s="12"/>
      <c r="M506" s="12"/>
      <c r="N506" s="12"/>
      <c r="O506" s="12"/>
    </row>
    <row r="507" spans="1:15">
      <c r="A507" s="13"/>
      <c r="B507" s="12"/>
      <c r="C507" s="13"/>
      <c r="D507" s="19"/>
      <c r="E507" s="43"/>
      <c r="F507" s="48"/>
      <c r="G507" s="12"/>
      <c r="H507" s="12"/>
      <c r="I507" s="12"/>
      <c r="J507" s="12"/>
      <c r="K507" s="12"/>
      <c r="L507" s="12"/>
      <c r="M507" s="12"/>
      <c r="N507" s="12"/>
      <c r="O507" s="12"/>
    </row>
    <row r="508" spans="1:15">
      <c r="A508" s="13"/>
      <c r="B508" s="12"/>
      <c r="C508" s="13"/>
      <c r="D508" s="19"/>
      <c r="E508" s="43"/>
      <c r="F508" s="48"/>
      <c r="G508" s="12"/>
      <c r="H508" s="12"/>
      <c r="I508" s="12"/>
      <c r="J508" s="12"/>
      <c r="K508" s="12"/>
      <c r="L508" s="12"/>
      <c r="M508" s="12"/>
      <c r="N508" s="12"/>
      <c r="O508" s="12"/>
    </row>
    <row r="509" spans="1:15">
      <c r="A509" s="13"/>
      <c r="B509" s="12"/>
      <c r="C509" s="13"/>
      <c r="D509" s="19"/>
      <c r="E509" s="43"/>
      <c r="F509" s="48"/>
      <c r="G509" s="12"/>
      <c r="H509" s="12"/>
      <c r="I509" s="12"/>
      <c r="J509" s="12"/>
      <c r="K509" s="12"/>
      <c r="L509" s="12"/>
      <c r="M509" s="12"/>
      <c r="N509" s="12"/>
      <c r="O509" s="12"/>
    </row>
    <row r="510" spans="1:15">
      <c r="A510" s="13"/>
      <c r="B510" s="12"/>
      <c r="C510" s="13"/>
      <c r="D510" s="19"/>
      <c r="E510" s="43"/>
      <c r="F510" s="48"/>
      <c r="G510" s="12"/>
      <c r="H510" s="12"/>
      <c r="I510" s="12"/>
      <c r="J510" s="12"/>
      <c r="K510" s="12"/>
      <c r="L510" s="12"/>
      <c r="M510" s="12"/>
      <c r="N510" s="12"/>
      <c r="O510" s="12"/>
    </row>
    <row r="511" spans="1:15">
      <c r="A511" s="13"/>
      <c r="B511" s="12"/>
      <c r="C511" s="13"/>
      <c r="D511" s="19"/>
      <c r="E511" s="43"/>
      <c r="F511" s="48"/>
      <c r="G511" s="12"/>
      <c r="H511" s="12"/>
      <c r="I511" s="12"/>
      <c r="J511" s="12"/>
      <c r="K511" s="12"/>
      <c r="L511" s="12"/>
      <c r="M511" s="12"/>
      <c r="N511" s="12"/>
      <c r="O511" s="12"/>
    </row>
    <row r="512" spans="1:15">
      <c r="A512" s="13"/>
      <c r="B512" s="12"/>
      <c r="C512" s="13"/>
      <c r="D512" s="19"/>
      <c r="E512" s="43"/>
      <c r="F512" s="48"/>
      <c r="G512" s="12"/>
      <c r="H512" s="12"/>
      <c r="I512" s="12"/>
      <c r="J512" s="12"/>
      <c r="K512" s="12"/>
      <c r="L512" s="12"/>
      <c r="M512" s="12"/>
      <c r="N512" s="12"/>
      <c r="O512" s="12"/>
    </row>
    <row r="513" spans="1:15">
      <c r="A513" s="13"/>
      <c r="B513" s="12"/>
      <c r="C513" s="13"/>
      <c r="D513" s="19"/>
      <c r="E513" s="43"/>
      <c r="F513" s="48"/>
      <c r="G513" s="12"/>
      <c r="H513" s="12"/>
      <c r="I513" s="12"/>
      <c r="J513" s="12"/>
      <c r="K513" s="12"/>
      <c r="L513" s="12"/>
      <c r="M513" s="12"/>
      <c r="N513" s="12"/>
      <c r="O513" s="12"/>
    </row>
    <row r="514" spans="1:15">
      <c r="A514" s="13"/>
      <c r="B514" s="12"/>
      <c r="C514" s="13"/>
      <c r="D514" s="19"/>
      <c r="E514" s="43"/>
      <c r="F514" s="48"/>
      <c r="G514" s="12"/>
      <c r="H514" s="12"/>
      <c r="I514" s="12"/>
      <c r="J514" s="12"/>
      <c r="K514" s="12"/>
      <c r="L514" s="12"/>
      <c r="M514" s="12"/>
      <c r="N514" s="12"/>
      <c r="O514" s="12"/>
    </row>
    <row r="515" spans="1:15">
      <c r="A515" s="13"/>
      <c r="B515" s="12"/>
      <c r="C515" s="13"/>
      <c r="D515" s="19"/>
      <c r="E515" s="43"/>
      <c r="F515" s="48"/>
      <c r="G515" s="12"/>
      <c r="H515" s="12"/>
      <c r="I515" s="12"/>
      <c r="J515" s="12"/>
      <c r="K515" s="12"/>
      <c r="L515" s="12"/>
      <c r="M515" s="12"/>
      <c r="N515" s="12"/>
      <c r="O515" s="12"/>
    </row>
    <row r="516" spans="1:15">
      <c r="A516" s="13"/>
      <c r="B516" s="12"/>
      <c r="C516" s="13"/>
      <c r="D516" s="19"/>
      <c r="E516" s="43"/>
      <c r="F516" s="48"/>
      <c r="G516" s="12"/>
      <c r="H516" s="12"/>
      <c r="I516" s="12"/>
      <c r="J516" s="12"/>
      <c r="K516" s="12"/>
      <c r="L516" s="12"/>
      <c r="M516" s="12"/>
      <c r="N516" s="12"/>
      <c r="O516" s="12"/>
    </row>
    <row r="517" spans="1:15">
      <c r="A517" s="13"/>
      <c r="B517" s="12"/>
      <c r="C517" s="13"/>
      <c r="D517" s="19"/>
      <c r="E517" s="43"/>
      <c r="F517" s="48"/>
      <c r="G517" s="12"/>
      <c r="H517" s="12"/>
      <c r="I517" s="12"/>
      <c r="J517" s="12"/>
      <c r="K517" s="12"/>
      <c r="L517" s="12"/>
      <c r="M517" s="12"/>
      <c r="N517" s="12"/>
      <c r="O517" s="12"/>
    </row>
    <row r="518" spans="1:15">
      <c r="A518" s="13"/>
      <c r="B518" s="12"/>
      <c r="C518" s="13"/>
      <c r="D518" s="19"/>
      <c r="E518" s="43"/>
      <c r="F518" s="48"/>
      <c r="G518" s="12"/>
      <c r="H518" s="12"/>
      <c r="I518" s="12"/>
      <c r="J518" s="12"/>
      <c r="K518" s="12"/>
      <c r="L518" s="12"/>
      <c r="M518" s="12"/>
      <c r="N518" s="12"/>
      <c r="O518" s="12"/>
    </row>
    <row r="519" spans="1:15">
      <c r="A519" s="13"/>
      <c r="B519" s="12"/>
      <c r="C519" s="13"/>
      <c r="D519" s="19"/>
      <c r="E519" s="43"/>
      <c r="F519" s="48"/>
      <c r="G519" s="12"/>
      <c r="H519" s="12"/>
      <c r="I519" s="12"/>
      <c r="J519" s="12"/>
      <c r="K519" s="12"/>
      <c r="L519" s="12"/>
      <c r="M519" s="12"/>
      <c r="N519" s="12"/>
      <c r="O519" s="12"/>
    </row>
    <row r="520" spans="1:15">
      <c r="A520" s="13"/>
      <c r="B520" s="12"/>
      <c r="C520" s="13"/>
      <c r="D520" s="19"/>
      <c r="E520" s="43"/>
      <c r="F520" s="48"/>
      <c r="G520" s="12"/>
      <c r="H520" s="12"/>
      <c r="I520" s="12"/>
      <c r="J520" s="12"/>
      <c r="K520" s="12"/>
      <c r="L520" s="12"/>
      <c r="M520" s="12"/>
      <c r="N520" s="12"/>
      <c r="O520" s="12"/>
    </row>
    <row r="521" spans="1:15">
      <c r="A521" s="13"/>
      <c r="B521" s="12"/>
      <c r="C521" s="13"/>
      <c r="D521" s="19"/>
      <c r="E521" s="43"/>
      <c r="F521" s="48"/>
      <c r="G521" s="12"/>
      <c r="H521" s="12"/>
      <c r="I521" s="12"/>
      <c r="J521" s="12"/>
      <c r="K521" s="12"/>
      <c r="L521" s="12"/>
      <c r="M521" s="12"/>
      <c r="N521" s="12"/>
      <c r="O521" s="12"/>
    </row>
    <row r="522" spans="1:15">
      <c r="A522" s="13"/>
      <c r="B522" s="12"/>
      <c r="C522" s="13"/>
      <c r="D522" s="19"/>
      <c r="E522" s="43"/>
      <c r="F522" s="48"/>
      <c r="G522" s="12"/>
      <c r="H522" s="12"/>
      <c r="I522" s="12"/>
      <c r="J522" s="12"/>
      <c r="K522" s="12"/>
      <c r="L522" s="12"/>
      <c r="M522" s="12"/>
      <c r="N522" s="12"/>
      <c r="O522" s="12"/>
    </row>
    <row r="523" spans="1:15">
      <c r="A523" s="13"/>
      <c r="B523" s="12"/>
      <c r="C523" s="13"/>
      <c r="D523" s="19"/>
      <c r="E523" s="43"/>
      <c r="F523" s="48"/>
      <c r="G523" s="12"/>
      <c r="H523" s="12"/>
      <c r="I523" s="12"/>
      <c r="J523" s="12"/>
      <c r="K523" s="12"/>
      <c r="L523" s="12"/>
      <c r="M523" s="12"/>
      <c r="N523" s="12"/>
      <c r="O523" s="12"/>
    </row>
    <row r="524" spans="1:15">
      <c r="A524" s="13"/>
      <c r="B524" s="12"/>
      <c r="C524" s="13"/>
      <c r="D524" s="19"/>
      <c r="E524" s="43"/>
      <c r="F524" s="48"/>
      <c r="G524" s="12"/>
      <c r="H524" s="12"/>
      <c r="I524" s="12"/>
      <c r="J524" s="12"/>
      <c r="K524" s="12"/>
      <c r="L524" s="12"/>
      <c r="M524" s="12"/>
      <c r="N524" s="12"/>
      <c r="O524" s="12"/>
    </row>
    <row r="525" spans="1:15">
      <c r="A525" s="13"/>
      <c r="B525" s="12"/>
      <c r="C525" s="13"/>
      <c r="D525" s="19"/>
      <c r="E525" s="43"/>
      <c r="F525" s="48"/>
      <c r="G525" s="12"/>
      <c r="H525" s="12"/>
      <c r="I525" s="12"/>
      <c r="J525" s="12"/>
      <c r="K525" s="12"/>
      <c r="L525" s="12"/>
      <c r="M525" s="12"/>
      <c r="N525" s="12"/>
      <c r="O525" s="12"/>
    </row>
    <row r="526" spans="1:15">
      <c r="A526" s="13"/>
      <c r="B526" s="12"/>
      <c r="C526" s="13"/>
      <c r="D526" s="19"/>
      <c r="E526" s="43"/>
      <c r="F526" s="48"/>
      <c r="G526" s="12"/>
      <c r="H526" s="12"/>
      <c r="I526" s="12"/>
      <c r="J526" s="12"/>
      <c r="K526" s="12"/>
      <c r="L526" s="12"/>
      <c r="M526" s="12"/>
      <c r="N526" s="12"/>
      <c r="O526" s="12"/>
    </row>
    <row r="527" spans="1:15">
      <c r="A527" s="13"/>
      <c r="B527" s="12"/>
      <c r="C527" s="13"/>
      <c r="D527" s="19"/>
      <c r="E527" s="43"/>
      <c r="F527" s="48"/>
      <c r="G527" s="12"/>
      <c r="H527" s="12"/>
      <c r="I527" s="12"/>
      <c r="J527" s="12"/>
      <c r="K527" s="12"/>
      <c r="L527" s="12"/>
      <c r="M527" s="12"/>
      <c r="N527" s="12"/>
      <c r="O527" s="12"/>
    </row>
    <row r="528" spans="1:15">
      <c r="A528" s="13"/>
      <c r="B528" s="12"/>
      <c r="C528" s="13"/>
      <c r="D528" s="19"/>
      <c r="E528" s="43"/>
      <c r="F528" s="48"/>
      <c r="G528" s="12"/>
      <c r="H528" s="12"/>
      <c r="I528" s="12"/>
      <c r="J528" s="12"/>
      <c r="K528" s="12"/>
      <c r="L528" s="12"/>
      <c r="M528" s="12"/>
      <c r="N528" s="12"/>
      <c r="O528" s="12"/>
    </row>
    <row r="529" spans="1:15">
      <c r="A529" s="13"/>
      <c r="B529" s="12"/>
      <c r="C529" s="13"/>
      <c r="D529" s="19"/>
      <c r="E529" s="43"/>
      <c r="F529" s="48"/>
      <c r="G529" s="12"/>
      <c r="H529" s="12"/>
      <c r="I529" s="12"/>
      <c r="J529" s="12"/>
      <c r="K529" s="12"/>
      <c r="L529" s="12"/>
      <c r="M529" s="12"/>
      <c r="N529" s="12"/>
      <c r="O529" s="12"/>
    </row>
    <row r="530" spans="1:15">
      <c r="A530" s="13"/>
      <c r="B530" s="12"/>
      <c r="C530" s="13"/>
      <c r="D530" s="19"/>
      <c r="E530" s="43"/>
      <c r="F530" s="48"/>
      <c r="G530" s="12"/>
      <c r="H530" s="12"/>
      <c r="I530" s="12"/>
      <c r="J530" s="12"/>
      <c r="K530" s="12"/>
      <c r="L530" s="12"/>
      <c r="M530" s="12"/>
      <c r="N530" s="12"/>
      <c r="O530" s="12"/>
    </row>
    <row r="531" spans="1:15">
      <c r="A531" s="13"/>
      <c r="B531" s="12"/>
      <c r="C531" s="13"/>
      <c r="D531" s="19"/>
      <c r="E531" s="43"/>
      <c r="F531" s="48"/>
      <c r="G531" s="12"/>
      <c r="H531" s="12"/>
      <c r="I531" s="12"/>
      <c r="J531" s="12"/>
      <c r="K531" s="12"/>
      <c r="L531" s="12"/>
      <c r="M531" s="12"/>
      <c r="N531" s="12"/>
      <c r="O531" s="12"/>
    </row>
    <row r="532" spans="1:15">
      <c r="A532" s="13"/>
      <c r="B532" s="12"/>
      <c r="C532" s="13"/>
      <c r="D532" s="19"/>
      <c r="E532" s="43"/>
      <c r="F532" s="48"/>
      <c r="G532" s="12"/>
      <c r="H532" s="12"/>
      <c r="I532" s="12"/>
      <c r="J532" s="12"/>
      <c r="K532" s="12"/>
      <c r="L532" s="12"/>
      <c r="M532" s="12"/>
      <c r="N532" s="12"/>
      <c r="O532" s="12"/>
    </row>
    <row r="533" spans="1:15">
      <c r="A533" s="13"/>
      <c r="B533" s="12"/>
      <c r="C533" s="13"/>
      <c r="D533" s="19"/>
      <c r="E533" s="43"/>
      <c r="F533" s="48"/>
      <c r="G533" s="12"/>
      <c r="H533" s="12"/>
      <c r="I533" s="12"/>
      <c r="J533" s="12"/>
      <c r="K533" s="12"/>
      <c r="L533" s="12"/>
      <c r="M533" s="12"/>
      <c r="N533" s="12"/>
      <c r="O533" s="12"/>
    </row>
    <row r="534" spans="1:15">
      <c r="A534" s="13"/>
      <c r="B534" s="12"/>
      <c r="C534" s="13"/>
      <c r="D534" s="19"/>
      <c r="E534" s="43"/>
      <c r="F534" s="48"/>
      <c r="G534" s="12"/>
      <c r="H534" s="12"/>
      <c r="I534" s="12"/>
      <c r="J534" s="12"/>
      <c r="K534" s="12"/>
      <c r="L534" s="12"/>
      <c r="M534" s="12"/>
      <c r="N534" s="12"/>
      <c r="O534" s="12"/>
    </row>
    <row r="535" spans="1:15">
      <c r="A535" s="13"/>
      <c r="B535" s="12"/>
      <c r="C535" s="13"/>
      <c r="D535" s="19"/>
      <c r="E535" s="43"/>
      <c r="F535" s="48"/>
      <c r="G535" s="12"/>
      <c r="H535" s="12"/>
      <c r="I535" s="12"/>
      <c r="J535" s="12"/>
      <c r="K535" s="12"/>
      <c r="L535" s="12"/>
      <c r="M535" s="12"/>
      <c r="N535" s="12"/>
      <c r="O535" s="12"/>
    </row>
    <row r="536" spans="1:15">
      <c r="A536" s="13"/>
      <c r="B536" s="12"/>
      <c r="C536" s="13"/>
      <c r="D536" s="19"/>
      <c r="E536" s="43"/>
      <c r="F536" s="48"/>
      <c r="G536" s="12"/>
      <c r="H536" s="12"/>
      <c r="I536" s="12"/>
      <c r="J536" s="12"/>
      <c r="K536" s="12"/>
      <c r="L536" s="12"/>
      <c r="M536" s="12"/>
      <c r="N536" s="12"/>
      <c r="O536" s="12"/>
    </row>
    <row r="537" spans="1:15">
      <c r="A537" s="13"/>
      <c r="B537" s="12"/>
      <c r="C537" s="13"/>
      <c r="D537" s="19"/>
      <c r="E537" s="43"/>
      <c r="F537" s="48"/>
      <c r="G537" s="12"/>
      <c r="H537" s="12"/>
      <c r="I537" s="12"/>
      <c r="J537" s="12"/>
      <c r="K537" s="12"/>
      <c r="L537" s="12"/>
      <c r="M537" s="12"/>
      <c r="N537" s="12"/>
      <c r="O537" s="12"/>
    </row>
    <row r="538" spans="1:15">
      <c r="A538" s="13"/>
      <c r="B538" s="12"/>
      <c r="C538" s="13"/>
      <c r="D538" s="19"/>
      <c r="E538" s="43"/>
      <c r="F538" s="48"/>
      <c r="G538" s="12"/>
      <c r="H538" s="12"/>
      <c r="I538" s="12"/>
      <c r="J538" s="12"/>
      <c r="K538" s="12"/>
      <c r="L538" s="12"/>
      <c r="M538" s="12"/>
      <c r="N538" s="12"/>
      <c r="O538" s="12"/>
    </row>
    <row r="539" spans="1:15">
      <c r="A539" s="13"/>
      <c r="B539" s="12"/>
      <c r="C539" s="13"/>
      <c r="D539" s="19"/>
      <c r="E539" s="43"/>
      <c r="F539" s="48"/>
      <c r="G539" s="12"/>
      <c r="H539" s="12"/>
      <c r="I539" s="12"/>
      <c r="J539" s="12"/>
      <c r="K539" s="12"/>
      <c r="L539" s="12"/>
      <c r="M539" s="12"/>
      <c r="N539" s="12"/>
      <c r="O539" s="12"/>
    </row>
    <row r="540" spans="1:15">
      <c r="A540" s="13"/>
      <c r="B540" s="12"/>
      <c r="C540" s="13"/>
      <c r="D540" s="19"/>
      <c r="E540" s="43"/>
      <c r="F540" s="48"/>
      <c r="G540" s="12"/>
      <c r="H540" s="12"/>
      <c r="I540" s="12"/>
      <c r="J540" s="12"/>
      <c r="K540" s="12"/>
      <c r="L540" s="12"/>
      <c r="M540" s="12"/>
      <c r="N540" s="12"/>
      <c r="O540" s="12"/>
    </row>
    <row r="541" spans="1:15">
      <c r="A541" s="13"/>
      <c r="B541" s="12"/>
      <c r="C541" s="13"/>
      <c r="D541" s="19"/>
      <c r="E541" s="43"/>
      <c r="F541" s="48"/>
      <c r="G541" s="12"/>
      <c r="H541" s="12"/>
      <c r="I541" s="12"/>
      <c r="J541" s="12"/>
      <c r="K541" s="12"/>
      <c r="L541" s="12"/>
      <c r="M541" s="12"/>
      <c r="N541" s="12"/>
      <c r="O541" s="12"/>
    </row>
    <row r="542" spans="1:15">
      <c r="A542" s="13"/>
      <c r="B542" s="12"/>
      <c r="C542" s="13"/>
      <c r="D542" s="19"/>
      <c r="E542" s="43"/>
      <c r="F542" s="48"/>
      <c r="G542" s="12"/>
      <c r="H542" s="12"/>
      <c r="I542" s="12"/>
      <c r="J542" s="12"/>
      <c r="K542" s="12"/>
      <c r="L542" s="12"/>
      <c r="M542" s="12"/>
      <c r="N542" s="12"/>
      <c r="O542" s="12"/>
    </row>
    <row r="543" spans="1:15">
      <c r="A543" s="13"/>
      <c r="B543" s="12"/>
      <c r="C543" s="13"/>
      <c r="D543" s="19"/>
      <c r="E543" s="43"/>
      <c r="F543" s="48"/>
      <c r="G543" s="12"/>
      <c r="H543" s="12"/>
      <c r="I543" s="12"/>
      <c r="J543" s="12"/>
      <c r="K543" s="12"/>
      <c r="L543" s="12"/>
      <c r="M543" s="12"/>
      <c r="N543" s="12"/>
      <c r="O543" s="12"/>
    </row>
    <row r="544" spans="1:15">
      <c r="A544" s="13"/>
      <c r="B544" s="12"/>
      <c r="C544" s="13"/>
      <c r="D544" s="19"/>
      <c r="E544" s="43"/>
      <c r="F544" s="48"/>
      <c r="G544" s="12"/>
      <c r="H544" s="12"/>
      <c r="I544" s="12"/>
      <c r="J544" s="12"/>
      <c r="K544" s="12"/>
      <c r="L544" s="12"/>
      <c r="M544" s="12"/>
      <c r="N544" s="12"/>
      <c r="O544" s="12"/>
    </row>
    <row r="545" spans="1:15">
      <c r="A545" s="13"/>
      <c r="B545" s="12"/>
      <c r="C545" s="13"/>
      <c r="D545" s="19"/>
      <c r="E545" s="43"/>
      <c r="F545" s="48"/>
      <c r="G545" s="12"/>
      <c r="H545" s="12"/>
      <c r="I545" s="12"/>
      <c r="J545" s="12"/>
      <c r="K545" s="12"/>
      <c r="L545" s="12"/>
      <c r="M545" s="12"/>
      <c r="N545" s="12"/>
      <c r="O545" s="12"/>
    </row>
    <row r="546" spans="1:15">
      <c r="A546" s="13"/>
      <c r="B546" s="12"/>
      <c r="C546" s="13"/>
      <c r="D546" s="19"/>
      <c r="E546" s="43"/>
      <c r="F546" s="48"/>
      <c r="G546" s="12"/>
      <c r="H546" s="12"/>
      <c r="I546" s="12"/>
      <c r="J546" s="12"/>
      <c r="K546" s="12"/>
      <c r="L546" s="12"/>
      <c r="M546" s="12"/>
      <c r="N546" s="12"/>
      <c r="O546" s="12"/>
    </row>
    <row r="547" spans="1:15">
      <c r="A547" s="13"/>
      <c r="B547" s="12"/>
      <c r="C547" s="13"/>
      <c r="D547" s="19"/>
      <c r="E547" s="43"/>
      <c r="F547" s="48"/>
      <c r="G547" s="12"/>
      <c r="H547" s="12"/>
      <c r="I547" s="12"/>
      <c r="J547" s="12"/>
      <c r="K547" s="12"/>
      <c r="L547" s="12"/>
      <c r="M547" s="12"/>
      <c r="N547" s="12"/>
      <c r="O547" s="12"/>
    </row>
    <row r="548" spans="1:15">
      <c r="A548" s="13"/>
      <c r="B548" s="12"/>
      <c r="C548" s="13"/>
      <c r="D548" s="19"/>
      <c r="E548" s="43"/>
      <c r="F548" s="48"/>
      <c r="G548" s="12"/>
      <c r="H548" s="12"/>
      <c r="I548" s="12"/>
      <c r="J548" s="12"/>
      <c r="K548" s="12"/>
      <c r="L548" s="12"/>
      <c r="M548" s="12"/>
      <c r="N548" s="12"/>
      <c r="O548" s="12"/>
    </row>
    <row r="549" spans="1:15">
      <c r="A549" s="13"/>
      <c r="B549" s="12"/>
      <c r="C549" s="13"/>
      <c r="D549" s="19"/>
      <c r="E549" s="43"/>
      <c r="F549" s="48"/>
      <c r="G549" s="12"/>
      <c r="H549" s="12"/>
      <c r="I549" s="12"/>
      <c r="J549" s="12"/>
      <c r="K549" s="12"/>
      <c r="L549" s="12"/>
      <c r="M549" s="12"/>
      <c r="N549" s="12"/>
      <c r="O549" s="12"/>
    </row>
    <row r="550" spans="1:15">
      <c r="A550" s="13"/>
      <c r="B550" s="12"/>
      <c r="C550" s="13"/>
      <c r="D550" s="19"/>
      <c r="E550" s="43"/>
      <c r="F550" s="48"/>
      <c r="G550" s="12"/>
      <c r="H550" s="12"/>
      <c r="I550" s="12"/>
      <c r="J550" s="12"/>
      <c r="K550" s="12"/>
      <c r="L550" s="12"/>
      <c r="M550" s="12"/>
      <c r="N550" s="12"/>
      <c r="O550" s="12"/>
    </row>
    <row r="551" spans="1:15">
      <c r="A551" s="13"/>
      <c r="B551" s="12"/>
      <c r="C551" s="13"/>
      <c r="D551" s="19"/>
      <c r="E551" s="43"/>
      <c r="F551" s="48"/>
      <c r="G551" s="12"/>
      <c r="H551" s="12"/>
      <c r="I551" s="12"/>
      <c r="J551" s="12"/>
      <c r="K551" s="12"/>
      <c r="L551" s="12"/>
      <c r="M551" s="12"/>
      <c r="N551" s="12"/>
      <c r="O551" s="12"/>
    </row>
    <row r="552" spans="1:15">
      <c r="A552" s="13"/>
      <c r="B552" s="12"/>
      <c r="C552" s="13"/>
      <c r="D552" s="19"/>
      <c r="E552" s="43"/>
      <c r="F552" s="48"/>
      <c r="G552" s="12"/>
      <c r="H552" s="12"/>
      <c r="I552" s="12"/>
      <c r="J552" s="12"/>
      <c r="K552" s="12"/>
      <c r="L552" s="12"/>
      <c r="M552" s="12"/>
      <c r="N552" s="12"/>
      <c r="O552" s="12"/>
    </row>
    <row r="553" spans="1:15">
      <c r="A553" s="13"/>
      <c r="B553" s="12"/>
      <c r="C553" s="13"/>
      <c r="D553" s="19"/>
      <c r="E553" s="43"/>
      <c r="F553" s="48"/>
      <c r="G553" s="12"/>
      <c r="H553" s="12"/>
      <c r="I553" s="12"/>
      <c r="J553" s="12"/>
      <c r="K553" s="12"/>
      <c r="L553" s="12"/>
      <c r="M553" s="12"/>
      <c r="N553" s="12"/>
      <c r="O553" s="12"/>
    </row>
    <row r="554" spans="1:15">
      <c r="A554" s="13"/>
      <c r="B554" s="12"/>
      <c r="C554" s="13"/>
      <c r="D554" s="19"/>
      <c r="E554" s="43"/>
      <c r="F554" s="48"/>
      <c r="G554" s="12"/>
      <c r="H554" s="12"/>
      <c r="I554" s="12"/>
      <c r="J554" s="12"/>
      <c r="K554" s="12"/>
      <c r="L554" s="12"/>
      <c r="M554" s="12"/>
      <c r="N554" s="12"/>
      <c r="O554" s="12"/>
    </row>
    <row r="555" spans="1:15">
      <c r="A555" s="13"/>
      <c r="B555" s="12"/>
      <c r="C555" s="13"/>
      <c r="D555" s="19"/>
      <c r="E555" s="43"/>
      <c r="F555" s="48"/>
      <c r="G555" s="12"/>
      <c r="H555" s="12"/>
      <c r="I555" s="12"/>
      <c r="J555" s="12"/>
      <c r="K555" s="12"/>
      <c r="L555" s="12"/>
      <c r="M555" s="12"/>
      <c r="N555" s="12"/>
      <c r="O555" s="12"/>
    </row>
    <row r="556" spans="1:15">
      <c r="A556" s="13"/>
      <c r="B556" s="12"/>
      <c r="C556" s="13"/>
      <c r="D556" s="19"/>
      <c r="E556" s="43"/>
      <c r="F556" s="48"/>
      <c r="G556" s="12"/>
      <c r="H556" s="12"/>
      <c r="I556" s="12"/>
      <c r="J556" s="12"/>
      <c r="K556" s="12"/>
      <c r="L556" s="12"/>
      <c r="M556" s="12"/>
      <c r="N556" s="12"/>
      <c r="O556" s="12"/>
    </row>
    <row r="557" spans="1:15">
      <c r="A557" s="13"/>
      <c r="B557" s="12"/>
      <c r="C557" s="13"/>
      <c r="D557" s="19"/>
      <c r="E557" s="43"/>
      <c r="F557" s="48"/>
      <c r="G557" s="12"/>
      <c r="H557" s="12"/>
      <c r="I557" s="12"/>
      <c r="J557" s="12"/>
      <c r="K557" s="12"/>
      <c r="L557" s="12"/>
      <c r="M557" s="12"/>
      <c r="N557" s="12"/>
      <c r="O557" s="12"/>
    </row>
    <row r="558" spans="1:15">
      <c r="A558" s="13"/>
      <c r="B558" s="12"/>
      <c r="C558" s="13"/>
      <c r="D558" s="19"/>
      <c r="E558" s="43"/>
      <c r="F558" s="48"/>
      <c r="G558" s="12"/>
      <c r="H558" s="12"/>
      <c r="I558" s="12"/>
      <c r="J558" s="12"/>
      <c r="K558" s="12"/>
      <c r="L558" s="12"/>
      <c r="M558" s="12"/>
      <c r="N558" s="12"/>
      <c r="O558" s="12"/>
    </row>
    <row r="559" spans="1:15">
      <c r="A559" s="13"/>
      <c r="B559" s="12"/>
      <c r="C559" s="13"/>
      <c r="D559" s="19"/>
      <c r="E559" s="43"/>
      <c r="F559" s="48"/>
      <c r="G559" s="12"/>
      <c r="H559" s="12"/>
      <c r="I559" s="12"/>
      <c r="J559" s="12"/>
      <c r="K559" s="12"/>
      <c r="L559" s="12"/>
      <c r="M559" s="12"/>
      <c r="N559" s="12"/>
      <c r="O559" s="12"/>
    </row>
    <row r="560" spans="1:15">
      <c r="A560" s="13"/>
      <c r="B560" s="12"/>
      <c r="C560" s="13"/>
      <c r="D560" s="19"/>
      <c r="E560" s="43"/>
      <c r="F560" s="48"/>
      <c r="G560" s="12"/>
      <c r="H560" s="12"/>
      <c r="I560" s="12"/>
      <c r="J560" s="12"/>
      <c r="K560" s="12"/>
      <c r="L560" s="12"/>
      <c r="M560" s="12"/>
      <c r="N560" s="12"/>
      <c r="O560" s="12"/>
    </row>
    <row r="561" spans="1:15">
      <c r="A561" s="13"/>
      <c r="B561" s="12"/>
      <c r="C561" s="13"/>
      <c r="D561" s="19"/>
      <c r="E561" s="43"/>
      <c r="F561" s="48"/>
      <c r="G561" s="12"/>
      <c r="H561" s="12"/>
      <c r="I561" s="12"/>
      <c r="J561" s="12"/>
      <c r="K561" s="12"/>
      <c r="L561" s="12"/>
      <c r="M561" s="12"/>
      <c r="N561" s="12"/>
      <c r="O561" s="12"/>
    </row>
    <row r="562" spans="1:15">
      <c r="A562" s="13"/>
      <c r="B562" s="12"/>
      <c r="C562" s="13"/>
      <c r="D562" s="19"/>
      <c r="E562" s="43"/>
      <c r="F562" s="48"/>
      <c r="G562" s="12"/>
      <c r="H562" s="12"/>
      <c r="I562" s="12"/>
      <c r="J562" s="12"/>
      <c r="K562" s="12"/>
      <c r="L562" s="12"/>
      <c r="M562" s="12"/>
      <c r="N562" s="12"/>
      <c r="O562" s="12"/>
    </row>
    <row r="563" spans="1:15">
      <c r="A563" s="13"/>
      <c r="B563" s="12"/>
      <c r="C563" s="13"/>
      <c r="D563" s="19"/>
      <c r="E563" s="43"/>
      <c r="F563" s="48"/>
      <c r="G563" s="12"/>
      <c r="H563" s="12"/>
      <c r="I563" s="12"/>
      <c r="J563" s="12"/>
      <c r="K563" s="12"/>
      <c r="L563" s="12"/>
      <c r="M563" s="12"/>
      <c r="N563" s="12"/>
      <c r="O563" s="12"/>
    </row>
    <row r="564" spans="1:15">
      <c r="A564" s="13"/>
      <c r="B564" s="12"/>
      <c r="C564" s="13"/>
      <c r="D564" s="19"/>
      <c r="E564" s="43"/>
      <c r="F564" s="48"/>
      <c r="G564" s="12"/>
      <c r="H564" s="12"/>
      <c r="I564" s="12"/>
      <c r="J564" s="12"/>
      <c r="K564" s="12"/>
      <c r="L564" s="12"/>
      <c r="M564" s="12"/>
      <c r="N564" s="12"/>
      <c r="O564" s="12"/>
    </row>
    <row r="565" spans="1:15">
      <c r="A565" s="13"/>
      <c r="B565" s="12"/>
      <c r="C565" s="13"/>
      <c r="D565" s="19"/>
      <c r="E565" s="43"/>
      <c r="F565" s="48"/>
      <c r="G565" s="12"/>
      <c r="H565" s="12"/>
      <c r="I565" s="12"/>
      <c r="J565" s="12"/>
      <c r="K565" s="12"/>
      <c r="L565" s="12"/>
      <c r="M565" s="12"/>
      <c r="N565" s="12"/>
      <c r="O565" s="12"/>
    </row>
    <row r="566" spans="1:15">
      <c r="A566" s="13"/>
      <c r="B566" s="12"/>
      <c r="C566" s="13"/>
      <c r="D566" s="19"/>
      <c r="E566" s="43"/>
      <c r="F566" s="48"/>
      <c r="G566" s="12"/>
      <c r="H566" s="12"/>
      <c r="I566" s="12"/>
      <c r="J566" s="12"/>
      <c r="K566" s="12"/>
      <c r="L566" s="12"/>
      <c r="M566" s="12"/>
      <c r="N566" s="12"/>
      <c r="O566" s="12"/>
    </row>
    <row r="567" spans="1:15">
      <c r="A567" s="13"/>
      <c r="B567" s="12"/>
      <c r="C567" s="13"/>
      <c r="D567" s="19"/>
      <c r="E567" s="43"/>
      <c r="F567" s="48"/>
      <c r="G567" s="12"/>
      <c r="H567" s="12"/>
      <c r="I567" s="12"/>
      <c r="J567" s="12"/>
      <c r="K567" s="12"/>
      <c r="L567" s="12"/>
      <c r="M567" s="12"/>
      <c r="N567" s="12"/>
      <c r="O567" s="12"/>
    </row>
    <row r="568" spans="1:15">
      <c r="A568" s="13"/>
      <c r="B568" s="12"/>
      <c r="C568" s="13"/>
      <c r="D568" s="19"/>
      <c r="E568" s="43"/>
      <c r="F568" s="48"/>
      <c r="G568" s="12"/>
      <c r="H568" s="12"/>
      <c r="I568" s="12"/>
      <c r="J568" s="12"/>
      <c r="K568" s="12"/>
      <c r="L568" s="12"/>
      <c r="M568" s="12"/>
      <c r="N568" s="12"/>
      <c r="O568" s="12"/>
    </row>
    <row r="569" spans="1:15">
      <c r="A569" s="13"/>
      <c r="B569" s="12"/>
      <c r="C569" s="13"/>
      <c r="D569" s="19"/>
      <c r="E569" s="43"/>
      <c r="F569" s="48"/>
      <c r="G569" s="12"/>
      <c r="H569" s="12"/>
      <c r="I569" s="12"/>
      <c r="J569" s="12"/>
      <c r="K569" s="12"/>
      <c r="L569" s="12"/>
      <c r="M569" s="12"/>
      <c r="N569" s="12"/>
      <c r="O569" s="12"/>
    </row>
    <row r="570" spans="1:15">
      <c r="A570" s="13"/>
      <c r="B570" s="12"/>
      <c r="C570" s="13"/>
      <c r="D570" s="19"/>
      <c r="E570" s="43"/>
      <c r="F570" s="48"/>
      <c r="G570" s="12"/>
      <c r="H570" s="12"/>
      <c r="I570" s="12"/>
      <c r="J570" s="12"/>
      <c r="K570" s="12"/>
      <c r="L570" s="12"/>
      <c r="M570" s="12"/>
      <c r="N570" s="12"/>
      <c r="O570" s="12"/>
    </row>
    <row r="571" spans="1:15">
      <c r="A571" s="13"/>
      <c r="B571" s="12"/>
      <c r="C571" s="13"/>
      <c r="D571" s="19"/>
      <c r="E571" s="43"/>
      <c r="F571" s="48"/>
      <c r="G571" s="12"/>
      <c r="H571" s="12"/>
      <c r="I571" s="12"/>
      <c r="J571" s="12"/>
      <c r="K571" s="12"/>
      <c r="L571" s="12"/>
      <c r="M571" s="12"/>
      <c r="N571" s="12"/>
      <c r="O571" s="12"/>
    </row>
    <row r="572" spans="1:15">
      <c r="A572" s="13"/>
      <c r="B572" s="12"/>
      <c r="C572" s="13"/>
      <c r="D572" s="19"/>
      <c r="E572" s="43"/>
      <c r="F572" s="48"/>
      <c r="G572" s="12"/>
      <c r="H572" s="12"/>
      <c r="I572" s="12"/>
      <c r="J572" s="12"/>
      <c r="K572" s="12"/>
      <c r="L572" s="12"/>
      <c r="M572" s="12"/>
      <c r="N572" s="12"/>
      <c r="O572" s="12"/>
    </row>
    <row r="573" spans="1:15">
      <c r="A573" s="13"/>
      <c r="B573" s="12"/>
      <c r="C573" s="13"/>
      <c r="D573" s="19"/>
      <c r="E573" s="43"/>
      <c r="F573" s="48"/>
      <c r="G573" s="12"/>
      <c r="H573" s="12"/>
      <c r="I573" s="12"/>
      <c r="J573" s="12"/>
      <c r="K573" s="12"/>
      <c r="L573" s="12"/>
      <c r="M573" s="12"/>
      <c r="N573" s="12"/>
      <c r="O573" s="12"/>
    </row>
    <row r="574" spans="1:15">
      <c r="A574" s="13"/>
      <c r="B574" s="12"/>
      <c r="C574" s="13"/>
      <c r="D574" s="19"/>
      <c r="E574" s="43"/>
      <c r="F574" s="48"/>
      <c r="G574" s="12"/>
      <c r="H574" s="12"/>
      <c r="I574" s="12"/>
      <c r="J574" s="12"/>
      <c r="K574" s="12"/>
      <c r="L574" s="12"/>
      <c r="M574" s="12"/>
      <c r="N574" s="12"/>
      <c r="O574" s="12"/>
    </row>
    <row r="575" spans="1:15">
      <c r="A575" s="13"/>
      <c r="B575" s="12"/>
      <c r="C575" s="13"/>
      <c r="D575" s="19"/>
      <c r="E575" s="43"/>
      <c r="F575" s="48"/>
      <c r="G575" s="12"/>
      <c r="H575" s="12"/>
      <c r="I575" s="12"/>
      <c r="J575" s="12"/>
      <c r="K575" s="12"/>
      <c r="L575" s="12"/>
      <c r="M575" s="12"/>
      <c r="N575" s="12"/>
      <c r="O575" s="12"/>
    </row>
    <row r="576" spans="1:15">
      <c r="A576" s="13"/>
      <c r="B576" s="12"/>
      <c r="C576" s="13"/>
      <c r="D576" s="19"/>
      <c r="E576" s="43"/>
      <c r="F576" s="48"/>
      <c r="G576" s="12"/>
      <c r="H576" s="12"/>
      <c r="I576" s="12"/>
      <c r="J576" s="12"/>
      <c r="K576" s="12"/>
      <c r="L576" s="12"/>
      <c r="M576" s="12"/>
      <c r="N576" s="12"/>
      <c r="O576" s="12"/>
    </row>
    <row r="577" spans="1:15">
      <c r="A577" s="13"/>
      <c r="B577" s="12"/>
      <c r="C577" s="13"/>
      <c r="D577" s="19"/>
      <c r="E577" s="43"/>
      <c r="F577" s="48"/>
      <c r="G577" s="12"/>
      <c r="H577" s="12"/>
      <c r="I577" s="12"/>
      <c r="J577" s="12"/>
      <c r="K577" s="12"/>
      <c r="L577" s="12"/>
      <c r="M577" s="12"/>
      <c r="N577" s="12"/>
      <c r="O577" s="12"/>
    </row>
    <row r="578" spans="1:15">
      <c r="A578" s="13"/>
      <c r="B578" s="12"/>
      <c r="C578" s="13"/>
      <c r="D578" s="19"/>
      <c r="E578" s="43"/>
      <c r="F578" s="48"/>
      <c r="G578" s="12"/>
      <c r="H578" s="12"/>
      <c r="I578" s="12"/>
      <c r="J578" s="12"/>
      <c r="K578" s="12"/>
      <c r="L578" s="12"/>
      <c r="M578" s="12"/>
      <c r="N578" s="12"/>
      <c r="O578" s="12"/>
    </row>
    <row r="579" spans="1:15">
      <c r="A579" s="13"/>
      <c r="B579" s="12"/>
      <c r="C579" s="13"/>
      <c r="D579" s="19"/>
      <c r="E579" s="43"/>
      <c r="F579" s="48"/>
      <c r="G579" s="12"/>
      <c r="H579" s="12"/>
      <c r="I579" s="12"/>
      <c r="J579" s="12"/>
      <c r="K579" s="12"/>
      <c r="L579" s="12"/>
      <c r="M579" s="12"/>
      <c r="N579" s="12"/>
      <c r="O579" s="12"/>
    </row>
    <row r="580" spans="1:15">
      <c r="A580" s="13"/>
      <c r="B580" s="12"/>
      <c r="C580" s="13"/>
      <c r="D580" s="19"/>
      <c r="E580" s="43"/>
      <c r="F580" s="48"/>
      <c r="G580" s="12"/>
      <c r="H580" s="12"/>
      <c r="I580" s="12"/>
      <c r="J580" s="12"/>
      <c r="K580" s="12"/>
      <c r="L580" s="12"/>
      <c r="M580" s="12"/>
      <c r="N580" s="12"/>
      <c r="O580" s="12"/>
    </row>
    <row r="581" spans="1:15">
      <c r="A581" s="13"/>
      <c r="B581" s="12"/>
      <c r="C581" s="13"/>
      <c r="D581" s="19"/>
      <c r="E581" s="43"/>
      <c r="F581" s="48"/>
      <c r="G581" s="12"/>
      <c r="H581" s="12"/>
      <c r="I581" s="12"/>
      <c r="J581" s="12"/>
      <c r="K581" s="12"/>
      <c r="L581" s="12"/>
      <c r="M581" s="12"/>
      <c r="N581" s="12"/>
      <c r="O581" s="12"/>
    </row>
    <row r="582" spans="1:15">
      <c r="A582" s="13"/>
      <c r="B582" s="12"/>
      <c r="C582" s="13"/>
      <c r="D582" s="19"/>
      <c r="E582" s="43"/>
      <c r="F582" s="48"/>
      <c r="G582" s="12"/>
      <c r="H582" s="12"/>
      <c r="I582" s="12"/>
      <c r="J582" s="12"/>
      <c r="K582" s="12"/>
      <c r="L582" s="12"/>
      <c r="M582" s="12"/>
      <c r="N582" s="12"/>
      <c r="O582" s="12"/>
    </row>
    <row r="583" spans="1:15">
      <c r="A583" s="13"/>
      <c r="B583" s="12"/>
      <c r="C583" s="13"/>
      <c r="D583" s="19"/>
      <c r="E583" s="43"/>
      <c r="F583" s="48"/>
      <c r="G583" s="12"/>
      <c r="H583" s="12"/>
      <c r="I583" s="12"/>
      <c r="J583" s="12"/>
      <c r="K583" s="12"/>
      <c r="L583" s="12"/>
      <c r="M583" s="12"/>
      <c r="N583" s="12"/>
      <c r="O583" s="12"/>
    </row>
    <row r="584" spans="1:15">
      <c r="A584" s="13"/>
      <c r="B584" s="12"/>
      <c r="C584" s="13"/>
      <c r="D584" s="19"/>
      <c r="E584" s="43"/>
      <c r="F584" s="48"/>
      <c r="G584" s="12"/>
      <c r="H584" s="12"/>
      <c r="I584" s="12"/>
      <c r="J584" s="12"/>
      <c r="K584" s="12"/>
      <c r="L584" s="12"/>
      <c r="M584" s="12"/>
      <c r="N584" s="12"/>
      <c r="O584" s="12"/>
    </row>
    <row r="585" spans="1:15">
      <c r="A585" s="13"/>
      <c r="B585" s="12"/>
      <c r="C585" s="13"/>
      <c r="D585" s="19"/>
      <c r="E585" s="43"/>
      <c r="F585" s="48"/>
      <c r="G585" s="12"/>
      <c r="H585" s="12"/>
      <c r="I585" s="12"/>
      <c r="J585" s="12"/>
      <c r="K585" s="12"/>
      <c r="L585" s="12"/>
      <c r="M585" s="12"/>
      <c r="N585" s="12"/>
      <c r="O585" s="12"/>
    </row>
    <row r="586" spans="1:15">
      <c r="A586" s="13"/>
      <c r="B586" s="12"/>
      <c r="C586" s="13"/>
      <c r="D586" s="19"/>
      <c r="E586" s="43"/>
      <c r="F586" s="48"/>
      <c r="G586" s="12"/>
      <c r="H586" s="12"/>
      <c r="I586" s="12"/>
      <c r="J586" s="12"/>
      <c r="K586" s="12"/>
      <c r="L586" s="12"/>
      <c r="M586" s="12"/>
      <c r="N586" s="12"/>
      <c r="O586" s="12"/>
    </row>
    <row r="587" spans="1:15">
      <c r="A587" s="13"/>
      <c r="B587" s="12"/>
      <c r="C587" s="13"/>
      <c r="D587" s="19"/>
      <c r="E587" s="43"/>
      <c r="F587" s="48"/>
      <c r="G587" s="12"/>
      <c r="H587" s="12"/>
      <c r="I587" s="12"/>
      <c r="J587" s="12"/>
      <c r="K587" s="12"/>
      <c r="L587" s="12"/>
      <c r="M587" s="12"/>
      <c r="N587" s="12"/>
      <c r="O587" s="12"/>
    </row>
    <row r="588" spans="1:15">
      <c r="A588" s="13"/>
      <c r="B588" s="12"/>
      <c r="C588" s="13"/>
      <c r="D588" s="19"/>
      <c r="E588" s="43"/>
      <c r="F588" s="48"/>
      <c r="G588" s="12"/>
      <c r="H588" s="12"/>
      <c r="I588" s="12"/>
      <c r="J588" s="12"/>
      <c r="K588" s="12"/>
      <c r="L588" s="12"/>
      <c r="M588" s="12"/>
      <c r="N588" s="12"/>
      <c r="O588" s="12"/>
    </row>
    <row r="589" spans="1:15">
      <c r="A589" s="13"/>
      <c r="B589" s="12"/>
      <c r="C589" s="13"/>
      <c r="D589" s="19"/>
      <c r="E589" s="43"/>
      <c r="F589" s="48"/>
      <c r="G589" s="12"/>
      <c r="H589" s="12"/>
      <c r="I589" s="12"/>
      <c r="J589" s="12"/>
      <c r="K589" s="12"/>
      <c r="L589" s="12"/>
      <c r="M589" s="12"/>
      <c r="N589" s="12"/>
      <c r="O589" s="12"/>
    </row>
    <row r="590" spans="1:15">
      <c r="A590" s="13"/>
      <c r="B590" s="12"/>
      <c r="C590" s="13"/>
      <c r="D590" s="19"/>
      <c r="E590" s="43"/>
      <c r="F590" s="48"/>
      <c r="G590" s="12"/>
      <c r="H590" s="12"/>
      <c r="I590" s="12"/>
      <c r="J590" s="12"/>
      <c r="K590" s="12"/>
      <c r="L590" s="12"/>
      <c r="M590" s="12"/>
      <c r="N590" s="12"/>
      <c r="O590" s="12"/>
    </row>
    <row r="591" spans="1:15">
      <c r="A591" s="13"/>
      <c r="B591" s="12"/>
      <c r="C591" s="13"/>
      <c r="D591" s="19"/>
      <c r="E591" s="43"/>
      <c r="F591" s="48"/>
      <c r="G591" s="12"/>
      <c r="H591" s="12"/>
      <c r="I591" s="12"/>
      <c r="J591" s="12"/>
      <c r="K591" s="12"/>
      <c r="L591" s="12"/>
      <c r="M591" s="12"/>
      <c r="N591" s="12"/>
      <c r="O591" s="12"/>
    </row>
    <row r="592" spans="1:15">
      <c r="A592" s="13"/>
      <c r="B592" s="12"/>
      <c r="C592" s="13"/>
      <c r="D592" s="19"/>
      <c r="E592" s="43"/>
      <c r="F592" s="48"/>
      <c r="G592" s="12"/>
      <c r="H592" s="12"/>
      <c r="I592" s="12"/>
      <c r="J592" s="12"/>
      <c r="K592" s="12"/>
      <c r="L592" s="12"/>
      <c r="M592" s="12"/>
      <c r="N592" s="12"/>
      <c r="O592" s="12"/>
    </row>
    <row r="593" spans="1:15">
      <c r="A593" s="13"/>
      <c r="B593" s="12"/>
      <c r="C593" s="13"/>
      <c r="D593" s="19"/>
      <c r="E593" s="43"/>
      <c r="F593" s="48"/>
      <c r="G593" s="12"/>
      <c r="H593" s="12"/>
      <c r="I593" s="12"/>
      <c r="J593" s="12"/>
      <c r="K593" s="12"/>
      <c r="L593" s="12"/>
      <c r="M593" s="12"/>
      <c r="N593" s="12"/>
      <c r="O593" s="12"/>
    </row>
    <row r="594" spans="1:15">
      <c r="A594" s="13"/>
      <c r="B594" s="12"/>
      <c r="C594" s="13"/>
      <c r="D594" s="19"/>
      <c r="E594" s="43"/>
      <c r="F594" s="48"/>
      <c r="G594" s="12"/>
      <c r="H594" s="12"/>
      <c r="I594" s="12"/>
      <c r="J594" s="12"/>
      <c r="K594" s="12"/>
      <c r="L594" s="12"/>
      <c r="M594" s="12"/>
      <c r="N594" s="12"/>
      <c r="O594" s="12"/>
    </row>
    <row r="595" spans="1:15">
      <c r="A595" s="13"/>
      <c r="B595" s="12"/>
      <c r="C595" s="13"/>
      <c r="D595" s="19"/>
      <c r="E595" s="43"/>
      <c r="F595" s="48"/>
      <c r="G595" s="12"/>
      <c r="H595" s="12"/>
      <c r="I595" s="12"/>
      <c r="J595" s="12"/>
      <c r="K595" s="12"/>
      <c r="L595" s="12"/>
      <c r="M595" s="12"/>
      <c r="N595" s="12"/>
      <c r="O595" s="12"/>
    </row>
    <row r="596" spans="1:15">
      <c r="A596" s="13"/>
      <c r="B596" s="12"/>
      <c r="C596" s="13"/>
      <c r="D596" s="19"/>
      <c r="E596" s="43"/>
      <c r="F596" s="48"/>
      <c r="G596" s="12"/>
      <c r="H596" s="12"/>
      <c r="I596" s="12"/>
      <c r="J596" s="12"/>
      <c r="K596" s="12"/>
      <c r="L596" s="12"/>
      <c r="M596" s="12"/>
      <c r="N596" s="12"/>
      <c r="O596" s="12"/>
    </row>
    <row r="597" spans="1:15">
      <c r="A597" s="13"/>
      <c r="B597" s="12"/>
      <c r="C597" s="13"/>
      <c r="D597" s="19"/>
      <c r="E597" s="43"/>
      <c r="F597" s="48"/>
      <c r="G597" s="12"/>
      <c r="H597" s="12"/>
      <c r="I597" s="12"/>
      <c r="J597" s="12"/>
      <c r="K597" s="12"/>
      <c r="L597" s="12"/>
      <c r="M597" s="12"/>
      <c r="N597" s="12"/>
      <c r="O597" s="12"/>
    </row>
    <row r="598" spans="1:15">
      <c r="A598" s="13"/>
      <c r="B598" s="12"/>
      <c r="C598" s="13"/>
      <c r="D598" s="19"/>
      <c r="E598" s="43"/>
      <c r="F598" s="48"/>
      <c r="G598" s="12"/>
      <c r="H598" s="12"/>
      <c r="I598" s="12"/>
      <c r="J598" s="12"/>
      <c r="K598" s="12"/>
      <c r="L598" s="12"/>
      <c r="M598" s="12"/>
      <c r="N598" s="12"/>
      <c r="O598" s="12"/>
    </row>
    <row r="599" spans="1:15">
      <c r="A599" s="13"/>
      <c r="B599" s="12"/>
      <c r="C599" s="13"/>
      <c r="D599" s="19"/>
      <c r="E599" s="43"/>
      <c r="F599" s="48"/>
      <c r="G599" s="12"/>
      <c r="H599" s="12"/>
      <c r="I599" s="12"/>
      <c r="J599" s="12"/>
      <c r="K599" s="12"/>
      <c r="L599" s="12"/>
      <c r="M599" s="12"/>
      <c r="N599" s="12"/>
      <c r="O599" s="12"/>
    </row>
    <row r="600" spans="1:15">
      <c r="A600" s="13"/>
      <c r="B600" s="12"/>
      <c r="C600" s="13"/>
      <c r="D600" s="19"/>
      <c r="E600" s="43"/>
      <c r="F600" s="48"/>
      <c r="G600" s="12"/>
      <c r="H600" s="12"/>
      <c r="I600" s="12"/>
      <c r="J600" s="12"/>
      <c r="K600" s="12"/>
      <c r="L600" s="12"/>
      <c r="M600" s="12"/>
      <c r="N600" s="12"/>
      <c r="O600" s="12"/>
    </row>
    <row r="601" spans="1:15">
      <c r="A601" s="13"/>
      <c r="B601" s="12"/>
      <c r="C601" s="13"/>
      <c r="D601" s="19"/>
      <c r="E601" s="43"/>
      <c r="F601" s="48"/>
      <c r="G601" s="12"/>
      <c r="H601" s="12"/>
      <c r="I601" s="12"/>
      <c r="J601" s="12"/>
      <c r="K601" s="12"/>
      <c r="L601" s="12"/>
      <c r="M601" s="12"/>
      <c r="N601" s="12"/>
      <c r="O601" s="12"/>
    </row>
    <row r="602" spans="1:15">
      <c r="A602" s="13"/>
      <c r="B602" s="12"/>
      <c r="C602" s="13"/>
      <c r="D602" s="19"/>
      <c r="E602" s="43"/>
      <c r="F602" s="48"/>
      <c r="G602" s="12"/>
      <c r="H602" s="12"/>
      <c r="I602" s="12"/>
      <c r="J602" s="12"/>
      <c r="K602" s="12"/>
      <c r="L602" s="12"/>
      <c r="M602" s="12"/>
      <c r="N602" s="12"/>
      <c r="O602" s="12"/>
    </row>
    <row r="603" spans="1:15">
      <c r="A603" s="13"/>
      <c r="B603" s="12"/>
      <c r="C603" s="13"/>
      <c r="D603" s="19"/>
      <c r="E603" s="43"/>
      <c r="F603" s="48"/>
      <c r="G603" s="12"/>
      <c r="H603" s="12"/>
      <c r="I603" s="12"/>
      <c r="J603" s="12"/>
      <c r="K603" s="12"/>
      <c r="L603" s="12"/>
      <c r="M603" s="12"/>
      <c r="N603" s="12"/>
      <c r="O603" s="12"/>
    </row>
    <row r="604" spans="1:15">
      <c r="A604" s="13"/>
      <c r="B604" s="12"/>
      <c r="C604" s="13"/>
      <c r="D604" s="19"/>
      <c r="E604" s="43"/>
      <c r="F604" s="48"/>
      <c r="G604" s="12"/>
      <c r="H604" s="12"/>
      <c r="I604" s="12"/>
      <c r="J604" s="12"/>
      <c r="K604" s="12"/>
      <c r="L604" s="12"/>
      <c r="M604" s="12"/>
      <c r="N604" s="12"/>
      <c r="O604" s="12"/>
    </row>
    <row r="605" spans="1:15">
      <c r="A605" s="13"/>
      <c r="B605" s="12"/>
      <c r="C605" s="13"/>
      <c r="D605" s="19"/>
      <c r="E605" s="43"/>
      <c r="F605" s="48"/>
      <c r="G605" s="12"/>
      <c r="H605" s="12"/>
      <c r="I605" s="12"/>
      <c r="J605" s="12"/>
      <c r="K605" s="12"/>
      <c r="L605" s="12"/>
      <c r="M605" s="12"/>
      <c r="N605" s="12"/>
      <c r="O605" s="12"/>
    </row>
    <row r="606" spans="1:15">
      <c r="A606" s="13"/>
      <c r="B606" s="12"/>
      <c r="C606" s="13"/>
      <c r="D606" s="19"/>
      <c r="E606" s="43"/>
      <c r="F606" s="48"/>
      <c r="G606" s="12"/>
      <c r="H606" s="12"/>
      <c r="I606" s="12"/>
      <c r="J606" s="12"/>
      <c r="K606" s="12"/>
      <c r="L606" s="12"/>
      <c r="M606" s="12"/>
      <c r="N606" s="12"/>
      <c r="O606" s="12"/>
    </row>
    <row r="607" spans="1:15">
      <c r="A607" s="13"/>
      <c r="B607" s="12"/>
      <c r="C607" s="13"/>
      <c r="D607" s="19"/>
      <c r="E607" s="43"/>
      <c r="F607" s="48"/>
      <c r="G607" s="12"/>
      <c r="H607" s="12"/>
      <c r="I607" s="12"/>
      <c r="J607" s="12"/>
      <c r="K607" s="12"/>
      <c r="L607" s="12"/>
      <c r="M607" s="12"/>
      <c r="N607" s="12"/>
      <c r="O607" s="12"/>
    </row>
    <row r="608" spans="1:15">
      <c r="A608" s="13"/>
      <c r="B608" s="12"/>
      <c r="C608" s="13"/>
      <c r="D608" s="19"/>
      <c r="E608" s="43"/>
      <c r="F608" s="48"/>
      <c r="G608" s="12"/>
      <c r="H608" s="12"/>
      <c r="I608" s="12"/>
      <c r="J608" s="12"/>
      <c r="K608" s="12"/>
      <c r="L608" s="12"/>
      <c r="M608" s="12"/>
      <c r="N608" s="12"/>
      <c r="O608" s="12"/>
    </row>
    <row r="609" spans="1:15">
      <c r="A609" s="13"/>
      <c r="B609" s="12"/>
      <c r="C609" s="13"/>
      <c r="D609" s="19"/>
      <c r="E609" s="43"/>
      <c r="F609" s="48"/>
      <c r="G609" s="12"/>
      <c r="H609" s="12"/>
      <c r="I609" s="12"/>
      <c r="J609" s="12"/>
      <c r="K609" s="12"/>
      <c r="L609" s="12"/>
      <c r="M609" s="12"/>
      <c r="N609" s="12"/>
      <c r="O609" s="12"/>
    </row>
    <row r="610" spans="1:15">
      <c r="A610" s="13"/>
      <c r="B610" s="12"/>
      <c r="C610" s="13"/>
      <c r="D610" s="19"/>
      <c r="E610" s="43"/>
      <c r="F610" s="48"/>
      <c r="G610" s="12"/>
      <c r="H610" s="12"/>
      <c r="I610" s="12"/>
      <c r="J610" s="12"/>
      <c r="K610" s="12"/>
      <c r="L610" s="12"/>
      <c r="M610" s="12"/>
      <c r="N610" s="12"/>
      <c r="O610" s="12"/>
    </row>
    <row r="611" spans="1:15">
      <c r="A611" s="13"/>
      <c r="B611" s="12"/>
      <c r="C611" s="13"/>
      <c r="D611" s="19"/>
      <c r="E611" s="43"/>
      <c r="F611" s="48"/>
      <c r="G611" s="12"/>
      <c r="H611" s="12"/>
      <c r="I611" s="12"/>
      <c r="J611" s="12"/>
      <c r="K611" s="12"/>
      <c r="L611" s="12"/>
      <c r="M611" s="12"/>
      <c r="N611" s="12"/>
      <c r="O611" s="12"/>
    </row>
    <row r="612" spans="1:15">
      <c r="A612" s="13"/>
      <c r="B612" s="12"/>
      <c r="C612" s="13"/>
      <c r="D612" s="19"/>
      <c r="E612" s="43"/>
      <c r="F612" s="48"/>
      <c r="G612" s="12"/>
      <c r="H612" s="12"/>
      <c r="I612" s="12"/>
      <c r="J612" s="12"/>
      <c r="K612" s="12"/>
      <c r="L612" s="12"/>
      <c r="M612" s="12"/>
      <c r="N612" s="12"/>
      <c r="O612" s="12"/>
    </row>
    <row r="613" spans="1:15">
      <c r="A613" s="13"/>
      <c r="B613" s="12"/>
      <c r="C613" s="13"/>
      <c r="D613" s="19"/>
      <c r="E613" s="43"/>
      <c r="F613" s="48"/>
      <c r="G613" s="12"/>
      <c r="H613" s="12"/>
      <c r="I613" s="12"/>
      <c r="J613" s="12"/>
      <c r="K613" s="12"/>
      <c r="L613" s="12"/>
      <c r="M613" s="12"/>
      <c r="N613" s="12"/>
      <c r="O613" s="12"/>
    </row>
    <row r="614" spans="1:15">
      <c r="A614" s="13"/>
      <c r="B614" s="12"/>
      <c r="C614" s="13"/>
      <c r="D614" s="19"/>
      <c r="E614" s="43"/>
      <c r="F614" s="48"/>
      <c r="G614" s="12"/>
      <c r="H614" s="12"/>
      <c r="I614" s="12"/>
      <c r="J614" s="12"/>
      <c r="K614" s="12"/>
      <c r="L614" s="12"/>
      <c r="M614" s="12"/>
      <c r="N614" s="12"/>
      <c r="O614" s="12"/>
    </row>
    <row r="615" spans="1:15">
      <c r="A615" s="13"/>
      <c r="B615" s="12"/>
      <c r="C615" s="13"/>
      <c r="D615" s="19"/>
      <c r="E615" s="43"/>
      <c r="F615" s="48"/>
      <c r="G615" s="12"/>
      <c r="H615" s="12"/>
      <c r="I615" s="12"/>
      <c r="J615" s="12"/>
      <c r="K615" s="12"/>
      <c r="L615" s="12"/>
      <c r="M615" s="12"/>
      <c r="N615" s="12"/>
      <c r="O615" s="12"/>
    </row>
    <row r="616" spans="1:15">
      <c r="A616" s="13"/>
      <c r="B616" s="12"/>
      <c r="C616" s="13"/>
      <c r="D616" s="19"/>
      <c r="E616" s="43"/>
      <c r="F616" s="48"/>
      <c r="G616" s="12"/>
      <c r="H616" s="12"/>
      <c r="I616" s="12"/>
      <c r="J616" s="12"/>
      <c r="K616" s="12"/>
      <c r="L616" s="12"/>
      <c r="M616" s="12"/>
      <c r="N616" s="12"/>
      <c r="O616" s="12"/>
    </row>
    <row r="617" spans="1:15">
      <c r="A617" s="13"/>
      <c r="B617" s="12"/>
      <c r="C617" s="13"/>
      <c r="D617" s="19"/>
      <c r="E617" s="43"/>
      <c r="F617" s="48"/>
      <c r="G617" s="12"/>
      <c r="H617" s="12"/>
      <c r="I617" s="12"/>
      <c r="J617" s="12"/>
      <c r="K617" s="12"/>
      <c r="L617" s="12"/>
      <c r="M617" s="12"/>
      <c r="N617" s="12"/>
      <c r="O617" s="12"/>
    </row>
    <row r="618" spans="1:15">
      <c r="A618" s="13"/>
      <c r="B618" s="12"/>
      <c r="C618" s="13"/>
      <c r="D618" s="19"/>
      <c r="E618" s="43"/>
      <c r="F618" s="48"/>
      <c r="G618" s="12"/>
      <c r="H618" s="12"/>
      <c r="I618" s="12"/>
      <c r="J618" s="12"/>
      <c r="K618" s="12"/>
      <c r="L618" s="12"/>
      <c r="M618" s="12"/>
      <c r="N618" s="12"/>
      <c r="O618" s="12"/>
    </row>
    <row r="619" spans="1:15">
      <c r="A619" s="13"/>
      <c r="B619" s="12"/>
      <c r="C619" s="13"/>
      <c r="D619" s="19"/>
      <c r="E619" s="43"/>
      <c r="F619" s="48"/>
      <c r="G619" s="12"/>
      <c r="H619" s="12"/>
      <c r="I619" s="12"/>
      <c r="J619" s="12"/>
      <c r="K619" s="12"/>
      <c r="L619" s="12"/>
      <c r="M619" s="12"/>
      <c r="N619" s="12"/>
      <c r="O619" s="12"/>
    </row>
    <row r="620" spans="1:15">
      <c r="A620" s="13"/>
      <c r="B620" s="12"/>
      <c r="C620" s="13"/>
      <c r="D620" s="19"/>
      <c r="E620" s="43"/>
      <c r="F620" s="48"/>
      <c r="G620" s="12"/>
      <c r="H620" s="12"/>
      <c r="I620" s="12"/>
      <c r="J620" s="12"/>
      <c r="K620" s="12"/>
      <c r="L620" s="12"/>
      <c r="M620" s="12"/>
      <c r="N620" s="12"/>
      <c r="O620" s="12"/>
    </row>
    <row r="621" spans="1:15">
      <c r="A621" s="13"/>
      <c r="B621" s="12"/>
      <c r="C621" s="13"/>
      <c r="D621" s="19"/>
      <c r="E621" s="43"/>
      <c r="F621" s="48"/>
      <c r="G621" s="12"/>
      <c r="H621" s="12"/>
      <c r="I621" s="12"/>
      <c r="J621" s="12"/>
      <c r="K621" s="12"/>
      <c r="L621" s="12"/>
      <c r="M621" s="12"/>
      <c r="N621" s="12"/>
      <c r="O621" s="12"/>
    </row>
    <row r="622" spans="1:15">
      <c r="A622" s="13"/>
      <c r="B622" s="12"/>
      <c r="C622" s="13"/>
      <c r="D622" s="19"/>
      <c r="E622" s="43"/>
      <c r="F622" s="48"/>
      <c r="G622" s="12"/>
      <c r="H622" s="12"/>
      <c r="I622" s="12"/>
      <c r="J622" s="12"/>
      <c r="K622" s="12"/>
      <c r="L622" s="12"/>
      <c r="M622" s="12"/>
      <c r="N622" s="12"/>
      <c r="O622" s="12"/>
    </row>
    <row r="623" spans="1:15">
      <c r="A623" s="13"/>
      <c r="B623" s="12"/>
      <c r="C623" s="13"/>
      <c r="D623" s="19"/>
      <c r="E623" s="43"/>
      <c r="F623" s="48"/>
      <c r="G623" s="12"/>
      <c r="H623" s="12"/>
      <c r="I623" s="12"/>
      <c r="J623" s="12"/>
      <c r="K623" s="12"/>
      <c r="L623" s="12"/>
      <c r="M623" s="12"/>
      <c r="N623" s="12"/>
      <c r="O623" s="12"/>
    </row>
    <row r="624" spans="1:15">
      <c r="A624" s="13"/>
      <c r="B624" s="12"/>
      <c r="C624" s="13"/>
      <c r="D624" s="19"/>
      <c r="E624" s="43"/>
      <c r="F624" s="48"/>
      <c r="G624" s="12"/>
      <c r="H624" s="12"/>
      <c r="I624" s="12"/>
      <c r="J624" s="12"/>
      <c r="K624" s="12"/>
      <c r="L624" s="12"/>
      <c r="M624" s="12"/>
      <c r="N624" s="12"/>
      <c r="O624" s="12"/>
    </row>
    <row r="625" spans="1:15">
      <c r="A625" s="13"/>
      <c r="B625" s="12"/>
      <c r="C625" s="13"/>
      <c r="D625" s="19"/>
      <c r="E625" s="43"/>
      <c r="F625" s="48"/>
      <c r="G625" s="12"/>
      <c r="H625" s="12"/>
      <c r="I625" s="12"/>
      <c r="J625" s="12"/>
      <c r="K625" s="12"/>
      <c r="L625" s="12"/>
      <c r="M625" s="12"/>
      <c r="N625" s="12"/>
      <c r="O625" s="12"/>
    </row>
    <row r="626" spans="1:15">
      <c r="A626" s="13"/>
      <c r="B626" s="12"/>
      <c r="C626" s="13"/>
      <c r="D626" s="19"/>
      <c r="E626" s="43"/>
      <c r="F626" s="48"/>
      <c r="G626" s="12"/>
      <c r="H626" s="12"/>
      <c r="I626" s="12"/>
      <c r="J626" s="12"/>
      <c r="K626" s="12"/>
      <c r="L626" s="12"/>
      <c r="M626" s="12"/>
      <c r="N626" s="12"/>
      <c r="O626" s="12"/>
    </row>
    <row r="627" spans="1:15">
      <c r="A627" s="13"/>
      <c r="B627" s="12"/>
      <c r="C627" s="13"/>
      <c r="D627" s="19"/>
      <c r="E627" s="43"/>
      <c r="F627" s="48"/>
      <c r="G627" s="12"/>
      <c r="H627" s="12"/>
      <c r="I627" s="12"/>
      <c r="J627" s="12"/>
      <c r="K627" s="12"/>
      <c r="L627" s="12"/>
      <c r="M627" s="12"/>
      <c r="N627" s="12"/>
      <c r="O627" s="12"/>
    </row>
    <row r="628" spans="1:15">
      <c r="A628" s="13"/>
      <c r="B628" s="12"/>
      <c r="C628" s="13"/>
      <c r="D628" s="19"/>
      <c r="E628" s="43"/>
      <c r="F628" s="48"/>
      <c r="G628" s="12"/>
      <c r="H628" s="12"/>
      <c r="I628" s="12"/>
      <c r="J628" s="12"/>
      <c r="K628" s="12"/>
      <c r="L628" s="12"/>
      <c r="M628" s="12"/>
      <c r="N628" s="12"/>
      <c r="O628" s="12"/>
    </row>
    <row r="629" spans="1:15">
      <c r="A629" s="13"/>
      <c r="B629" s="12"/>
      <c r="C629" s="13"/>
      <c r="D629" s="19"/>
      <c r="E629" s="43"/>
      <c r="F629" s="48"/>
      <c r="G629" s="12"/>
      <c r="H629" s="12"/>
      <c r="I629" s="12"/>
      <c r="J629" s="12"/>
      <c r="K629" s="12"/>
      <c r="L629" s="12"/>
      <c r="M629" s="12"/>
      <c r="N629" s="12"/>
      <c r="O629" s="12"/>
    </row>
    <row r="630" spans="1:15">
      <c r="A630" s="13"/>
      <c r="B630" s="12"/>
      <c r="C630" s="13"/>
      <c r="D630" s="19"/>
      <c r="E630" s="43"/>
      <c r="F630" s="48"/>
      <c r="G630" s="12"/>
      <c r="H630" s="12"/>
      <c r="I630" s="12"/>
      <c r="J630" s="12"/>
      <c r="K630" s="12"/>
      <c r="L630" s="12"/>
      <c r="M630" s="12"/>
      <c r="N630" s="12"/>
      <c r="O630" s="12"/>
    </row>
    <row r="631" spans="1:15">
      <c r="A631" s="13"/>
      <c r="B631" s="12"/>
      <c r="C631" s="13"/>
      <c r="D631" s="19"/>
      <c r="E631" s="43"/>
      <c r="F631" s="48"/>
      <c r="G631" s="12"/>
      <c r="H631" s="12"/>
      <c r="I631" s="12"/>
      <c r="J631" s="12"/>
      <c r="K631" s="12"/>
      <c r="L631" s="12"/>
      <c r="M631" s="12"/>
      <c r="N631" s="12"/>
      <c r="O631" s="12"/>
    </row>
    <row r="632" spans="1:15">
      <c r="A632" s="13"/>
      <c r="B632" s="12"/>
      <c r="C632" s="13"/>
      <c r="D632" s="19"/>
      <c r="E632" s="43"/>
      <c r="F632" s="48"/>
      <c r="G632" s="12"/>
      <c r="H632" s="12"/>
      <c r="I632" s="12"/>
      <c r="J632" s="12"/>
      <c r="K632" s="12"/>
      <c r="L632" s="12"/>
      <c r="M632" s="12"/>
      <c r="N632" s="12"/>
      <c r="O632" s="12"/>
    </row>
    <row r="633" spans="1:15">
      <c r="A633" s="13"/>
      <c r="B633" s="12"/>
      <c r="C633" s="13"/>
      <c r="D633" s="19"/>
      <c r="E633" s="43"/>
      <c r="F633" s="48"/>
      <c r="G633" s="12"/>
      <c r="H633" s="12"/>
      <c r="I633" s="12"/>
      <c r="J633" s="12"/>
      <c r="K633" s="12"/>
      <c r="L633" s="12"/>
      <c r="M633" s="12"/>
      <c r="N633" s="12"/>
      <c r="O633" s="12"/>
    </row>
    <row r="634" spans="1:15">
      <c r="A634" s="13"/>
      <c r="B634" s="12"/>
      <c r="C634" s="13"/>
      <c r="D634" s="19"/>
      <c r="E634" s="43"/>
      <c r="F634" s="48"/>
      <c r="G634" s="12"/>
      <c r="H634" s="12"/>
      <c r="I634" s="12"/>
      <c r="J634" s="12"/>
      <c r="K634" s="12"/>
      <c r="L634" s="12"/>
      <c r="M634" s="12"/>
      <c r="N634" s="12"/>
      <c r="O634" s="12"/>
    </row>
    <row r="635" spans="1:15">
      <c r="A635" s="13"/>
      <c r="B635" s="12"/>
      <c r="C635" s="13"/>
      <c r="D635" s="19"/>
      <c r="E635" s="43"/>
      <c r="F635" s="48"/>
      <c r="G635" s="12"/>
      <c r="H635" s="12"/>
      <c r="I635" s="12"/>
      <c r="J635" s="12"/>
      <c r="K635" s="12"/>
      <c r="L635" s="12"/>
      <c r="M635" s="12"/>
      <c r="N635" s="12"/>
      <c r="O635" s="12"/>
    </row>
    <row r="636" spans="1:15">
      <c r="A636" s="13"/>
      <c r="B636" s="12"/>
      <c r="C636" s="13"/>
      <c r="D636" s="19"/>
      <c r="E636" s="43"/>
      <c r="F636" s="48"/>
      <c r="G636" s="12"/>
      <c r="H636" s="12"/>
      <c r="I636" s="12"/>
      <c r="J636" s="12"/>
      <c r="K636" s="12"/>
      <c r="L636" s="12"/>
      <c r="M636" s="12"/>
      <c r="N636" s="12"/>
      <c r="O636" s="12"/>
    </row>
    <row r="637" spans="1:15">
      <c r="A637" s="13"/>
      <c r="B637" s="12"/>
      <c r="C637" s="13"/>
      <c r="D637" s="19"/>
      <c r="E637" s="43"/>
      <c r="F637" s="48"/>
      <c r="G637" s="12"/>
      <c r="H637" s="12"/>
      <c r="I637" s="12"/>
      <c r="J637" s="12"/>
      <c r="K637" s="12"/>
      <c r="L637" s="12"/>
      <c r="M637" s="12"/>
      <c r="N637" s="12"/>
      <c r="O637" s="12"/>
    </row>
    <row r="638" spans="1:15">
      <c r="A638" s="13"/>
      <c r="B638" s="12"/>
      <c r="C638" s="13"/>
      <c r="D638" s="19"/>
      <c r="E638" s="43"/>
      <c r="F638" s="48"/>
      <c r="G638" s="12"/>
      <c r="H638" s="12"/>
      <c r="I638" s="12"/>
      <c r="J638" s="12"/>
      <c r="K638" s="12"/>
      <c r="L638" s="12"/>
      <c r="M638" s="12"/>
      <c r="N638" s="12"/>
      <c r="O638" s="12"/>
    </row>
    <row r="639" spans="1:15">
      <c r="A639" s="13"/>
      <c r="B639" s="12"/>
      <c r="C639" s="13"/>
      <c r="D639" s="19"/>
      <c r="E639" s="43"/>
      <c r="F639" s="48"/>
      <c r="G639" s="12"/>
      <c r="H639" s="12"/>
      <c r="I639" s="12"/>
      <c r="J639" s="12"/>
      <c r="K639" s="12"/>
      <c r="L639" s="12"/>
      <c r="M639" s="12"/>
      <c r="N639" s="12"/>
      <c r="O639" s="12"/>
    </row>
    <row r="640" spans="1:15">
      <c r="A640" s="13"/>
      <c r="B640" s="12"/>
      <c r="C640" s="13"/>
      <c r="D640" s="19"/>
      <c r="E640" s="43"/>
      <c r="F640" s="48"/>
      <c r="G640" s="12"/>
      <c r="H640" s="12"/>
      <c r="I640" s="12"/>
      <c r="J640" s="12"/>
      <c r="K640" s="12"/>
      <c r="L640" s="12"/>
      <c r="M640" s="12"/>
      <c r="N640" s="12"/>
      <c r="O640" s="12"/>
    </row>
    <row r="641" spans="1:15">
      <c r="A641" s="13"/>
      <c r="B641" s="12"/>
      <c r="C641" s="13"/>
      <c r="D641" s="19"/>
      <c r="E641" s="43"/>
      <c r="F641" s="48"/>
      <c r="G641" s="12"/>
      <c r="H641" s="12"/>
      <c r="I641" s="12"/>
      <c r="J641" s="12"/>
      <c r="K641" s="12"/>
      <c r="L641" s="12"/>
      <c r="M641" s="12"/>
      <c r="N641" s="12"/>
      <c r="O641" s="12"/>
    </row>
    <row r="642" spans="1:15">
      <c r="A642" s="13"/>
      <c r="B642" s="12"/>
      <c r="C642" s="13"/>
      <c r="D642" s="19"/>
      <c r="E642" s="43"/>
      <c r="F642" s="48"/>
      <c r="G642" s="12"/>
      <c r="H642" s="12"/>
      <c r="I642" s="12"/>
      <c r="J642" s="12"/>
      <c r="K642" s="12"/>
      <c r="L642" s="12"/>
      <c r="M642" s="12"/>
      <c r="N642" s="12"/>
      <c r="O642" s="12"/>
    </row>
    <row r="643" spans="1:15">
      <c r="A643" s="13"/>
      <c r="B643" s="12"/>
      <c r="C643" s="13"/>
      <c r="D643" s="19"/>
      <c r="E643" s="43"/>
      <c r="F643" s="48"/>
      <c r="G643" s="12"/>
      <c r="H643" s="12"/>
      <c r="I643" s="12"/>
      <c r="J643" s="12"/>
      <c r="K643" s="12"/>
      <c r="L643" s="12"/>
      <c r="M643" s="12"/>
      <c r="N643" s="12"/>
      <c r="O643" s="12"/>
    </row>
    <row r="644" spans="1:15">
      <c r="A644" s="13"/>
      <c r="B644" s="12"/>
      <c r="C644" s="13"/>
      <c r="D644" s="19"/>
      <c r="E644" s="43"/>
      <c r="F644" s="48"/>
      <c r="G644" s="12"/>
      <c r="H644" s="12"/>
      <c r="I644" s="12"/>
      <c r="J644" s="12"/>
      <c r="K644" s="12"/>
      <c r="L644" s="12"/>
      <c r="M644" s="12"/>
      <c r="N644" s="12"/>
      <c r="O644" s="12"/>
    </row>
    <row r="645" spans="1:15">
      <c r="A645" s="13"/>
      <c r="B645" s="12"/>
      <c r="C645" s="13"/>
      <c r="D645" s="19"/>
      <c r="E645" s="43"/>
      <c r="F645" s="48"/>
      <c r="G645" s="12"/>
      <c r="H645" s="12"/>
      <c r="I645" s="12"/>
      <c r="J645" s="12"/>
      <c r="K645" s="12"/>
      <c r="L645" s="12"/>
      <c r="M645" s="12"/>
      <c r="N645" s="12"/>
      <c r="O645" s="12"/>
    </row>
    <row r="646" spans="1:15">
      <c r="A646" s="13"/>
      <c r="B646" s="12"/>
      <c r="C646" s="13"/>
      <c r="D646" s="19"/>
      <c r="E646" s="43"/>
      <c r="F646" s="48"/>
      <c r="G646" s="12"/>
      <c r="H646" s="12"/>
      <c r="I646" s="12"/>
      <c r="J646" s="12"/>
      <c r="K646" s="12"/>
      <c r="L646" s="12"/>
      <c r="M646" s="12"/>
      <c r="N646" s="12"/>
      <c r="O646" s="12"/>
    </row>
    <row r="647" spans="1:15">
      <c r="A647" s="13"/>
      <c r="B647" s="12"/>
      <c r="C647" s="13"/>
      <c r="D647" s="19"/>
      <c r="E647" s="43"/>
      <c r="F647" s="48"/>
      <c r="G647" s="12"/>
      <c r="H647" s="12"/>
      <c r="I647" s="12"/>
      <c r="J647" s="12"/>
      <c r="K647" s="12"/>
      <c r="L647" s="12"/>
      <c r="M647" s="12"/>
      <c r="N647" s="12"/>
      <c r="O647" s="12"/>
    </row>
    <row r="648" spans="1:15">
      <c r="A648" s="13"/>
      <c r="B648" s="12"/>
      <c r="C648" s="13"/>
      <c r="D648" s="19"/>
      <c r="E648" s="43"/>
      <c r="F648" s="48"/>
      <c r="G648" s="12"/>
      <c r="H648" s="12"/>
      <c r="I648" s="12"/>
      <c r="J648" s="12"/>
      <c r="K648" s="12"/>
      <c r="L648" s="12"/>
      <c r="M648" s="12"/>
      <c r="N648" s="12"/>
      <c r="O648" s="12"/>
    </row>
    <row r="649" spans="1:15">
      <c r="A649" s="13"/>
      <c r="B649" s="12"/>
      <c r="C649" s="13"/>
      <c r="D649" s="19"/>
      <c r="E649" s="43"/>
      <c r="F649" s="48"/>
      <c r="G649" s="12"/>
      <c r="H649" s="12"/>
      <c r="I649" s="12"/>
      <c r="J649" s="12"/>
      <c r="K649" s="12"/>
      <c r="L649" s="12"/>
      <c r="M649" s="12"/>
      <c r="N649" s="12"/>
      <c r="O649" s="12"/>
    </row>
    <row r="650" spans="1:15">
      <c r="A650" s="13"/>
      <c r="B650" s="12"/>
      <c r="C650" s="13"/>
      <c r="D650" s="19"/>
      <c r="E650" s="43"/>
      <c r="F650" s="48"/>
      <c r="G650" s="12"/>
      <c r="H650" s="12"/>
      <c r="I650" s="12"/>
      <c r="J650" s="12"/>
      <c r="K650" s="12"/>
      <c r="L650" s="12"/>
      <c r="M650" s="12"/>
      <c r="N650" s="12"/>
      <c r="O650" s="12"/>
    </row>
    <row r="651" spans="1:15">
      <c r="A651" s="13"/>
      <c r="B651" s="12"/>
      <c r="C651" s="13"/>
      <c r="D651" s="19"/>
      <c r="E651" s="43"/>
      <c r="F651" s="48"/>
      <c r="G651" s="12"/>
      <c r="H651" s="12"/>
      <c r="I651" s="12"/>
      <c r="J651" s="12"/>
      <c r="K651" s="12"/>
      <c r="L651" s="12"/>
      <c r="M651" s="12"/>
      <c r="N651" s="12"/>
      <c r="O651" s="12"/>
    </row>
    <row r="652" spans="1:15">
      <c r="A652" s="13"/>
      <c r="B652" s="12"/>
      <c r="C652" s="13"/>
      <c r="D652" s="19"/>
      <c r="E652" s="43"/>
      <c r="F652" s="48"/>
      <c r="G652" s="12"/>
      <c r="H652" s="12"/>
      <c r="I652" s="12"/>
      <c r="J652" s="12"/>
      <c r="K652" s="12"/>
      <c r="L652" s="12"/>
      <c r="M652" s="12"/>
      <c r="N652" s="12"/>
      <c r="O652" s="12"/>
    </row>
    <row r="653" spans="1:15">
      <c r="A653" s="13"/>
      <c r="B653" s="12"/>
      <c r="C653" s="13"/>
      <c r="D653" s="19"/>
      <c r="E653" s="43"/>
      <c r="F653" s="48"/>
      <c r="G653" s="12"/>
      <c r="H653" s="12"/>
      <c r="I653" s="12"/>
      <c r="J653" s="12"/>
      <c r="K653" s="12"/>
      <c r="L653" s="12"/>
      <c r="M653" s="12"/>
      <c r="N653" s="12"/>
      <c r="O653" s="12"/>
    </row>
    <row r="654" spans="1:15">
      <c r="A654" s="13"/>
      <c r="B654" s="12"/>
      <c r="C654" s="13"/>
      <c r="D654" s="19"/>
      <c r="E654" s="43"/>
      <c r="F654" s="48"/>
      <c r="G654" s="12"/>
      <c r="H654" s="12"/>
      <c r="I654" s="12"/>
      <c r="J654" s="12"/>
      <c r="K654" s="12"/>
      <c r="L654" s="12"/>
      <c r="M654" s="12"/>
      <c r="N654" s="12"/>
      <c r="O654" s="12"/>
    </row>
    <row r="655" spans="1:15">
      <c r="A655" s="13"/>
      <c r="B655" s="12"/>
      <c r="C655" s="13"/>
      <c r="D655" s="19"/>
      <c r="E655" s="43"/>
      <c r="F655" s="48"/>
      <c r="G655" s="12"/>
      <c r="H655" s="12"/>
      <c r="I655" s="12"/>
      <c r="J655" s="12"/>
      <c r="K655" s="12"/>
      <c r="L655" s="12"/>
      <c r="M655" s="12"/>
      <c r="N655" s="12"/>
      <c r="O655" s="12"/>
    </row>
    <row r="656" spans="1:15">
      <c r="A656" s="13"/>
      <c r="B656" s="12"/>
      <c r="C656" s="13"/>
      <c r="D656" s="19"/>
      <c r="E656" s="43"/>
      <c r="F656" s="48"/>
      <c r="G656" s="12"/>
      <c r="H656" s="12"/>
      <c r="I656" s="12"/>
      <c r="J656" s="12"/>
      <c r="K656" s="12"/>
      <c r="L656" s="12"/>
      <c r="M656" s="12"/>
      <c r="N656" s="12"/>
      <c r="O656" s="12"/>
    </row>
    <row r="657" spans="1:15">
      <c r="A657" s="13"/>
      <c r="B657" s="12"/>
      <c r="C657" s="13"/>
      <c r="D657" s="19"/>
      <c r="E657" s="43"/>
      <c r="F657" s="48"/>
      <c r="G657" s="12"/>
      <c r="H657" s="12"/>
      <c r="I657" s="12"/>
      <c r="J657" s="12"/>
      <c r="K657" s="12"/>
      <c r="L657" s="12"/>
      <c r="M657" s="12"/>
      <c r="N657" s="12"/>
      <c r="O657" s="12"/>
    </row>
    <row r="658" spans="1:15">
      <c r="A658" s="13"/>
      <c r="B658" s="12"/>
      <c r="C658" s="13"/>
      <c r="D658" s="19"/>
      <c r="E658" s="43"/>
      <c r="F658" s="48"/>
      <c r="G658" s="12"/>
      <c r="H658" s="12"/>
      <c r="I658" s="12"/>
      <c r="J658" s="12"/>
      <c r="K658" s="12"/>
      <c r="L658" s="12"/>
      <c r="M658" s="12"/>
      <c r="N658" s="12"/>
      <c r="O658" s="12"/>
    </row>
    <row r="659" spans="1:15">
      <c r="A659" s="13"/>
      <c r="B659" s="12"/>
      <c r="C659" s="13"/>
      <c r="D659" s="19"/>
      <c r="E659" s="43"/>
      <c r="F659" s="48"/>
      <c r="G659" s="12"/>
      <c r="H659" s="12"/>
      <c r="I659" s="12"/>
      <c r="J659" s="12"/>
      <c r="K659" s="12"/>
      <c r="L659" s="12"/>
      <c r="M659" s="12"/>
      <c r="N659" s="12"/>
      <c r="O659" s="12"/>
    </row>
    <row r="660" spans="1:15">
      <c r="A660" s="13"/>
      <c r="B660" s="12"/>
      <c r="C660" s="13"/>
      <c r="D660" s="19"/>
      <c r="E660" s="43"/>
      <c r="F660" s="48"/>
      <c r="G660" s="12"/>
      <c r="H660" s="12"/>
      <c r="I660" s="12"/>
      <c r="J660" s="12"/>
      <c r="K660" s="12"/>
      <c r="L660" s="12"/>
      <c r="M660" s="12"/>
      <c r="N660" s="12"/>
      <c r="O660" s="12"/>
    </row>
    <row r="661" spans="1:15">
      <c r="A661" s="13"/>
      <c r="B661" s="12"/>
      <c r="C661" s="13"/>
      <c r="D661" s="19"/>
      <c r="E661" s="43"/>
      <c r="F661" s="48"/>
      <c r="G661" s="12"/>
      <c r="H661" s="12"/>
      <c r="I661" s="12"/>
      <c r="J661" s="12"/>
      <c r="K661" s="12"/>
      <c r="L661" s="12"/>
      <c r="M661" s="12"/>
      <c r="N661" s="12"/>
      <c r="O661" s="12"/>
    </row>
    <row r="662" spans="1:15">
      <c r="A662" s="13"/>
      <c r="B662" s="12"/>
      <c r="C662" s="13"/>
      <c r="D662" s="19"/>
      <c r="E662" s="43"/>
      <c r="F662" s="48"/>
      <c r="G662" s="12"/>
      <c r="H662" s="12"/>
      <c r="I662" s="12"/>
      <c r="J662" s="12"/>
      <c r="K662" s="12"/>
      <c r="L662" s="12"/>
      <c r="M662" s="12"/>
      <c r="N662" s="12"/>
      <c r="O662" s="12"/>
    </row>
    <row r="663" spans="1:15">
      <c r="A663" s="13"/>
      <c r="B663" s="12"/>
      <c r="C663" s="13"/>
      <c r="D663" s="19"/>
      <c r="E663" s="43"/>
      <c r="F663" s="48"/>
      <c r="G663" s="12"/>
      <c r="H663" s="12"/>
      <c r="I663" s="12"/>
      <c r="J663" s="12"/>
      <c r="K663" s="12"/>
      <c r="L663" s="12"/>
      <c r="M663" s="12"/>
      <c r="N663" s="12"/>
      <c r="O663" s="12"/>
    </row>
    <row r="664" spans="1:15">
      <c r="A664" s="13"/>
      <c r="B664" s="12"/>
      <c r="C664" s="13"/>
      <c r="D664" s="19"/>
      <c r="E664" s="43"/>
      <c r="F664" s="48"/>
      <c r="G664" s="12"/>
      <c r="H664" s="12"/>
      <c r="I664" s="12"/>
      <c r="J664" s="12"/>
      <c r="K664" s="12"/>
      <c r="L664" s="12"/>
      <c r="M664" s="12"/>
      <c r="N664" s="12"/>
      <c r="O664" s="12"/>
    </row>
    <row r="665" spans="1:15">
      <c r="A665" s="13"/>
      <c r="B665" s="12"/>
      <c r="C665" s="13"/>
      <c r="D665" s="19"/>
      <c r="E665" s="43"/>
      <c r="F665" s="48"/>
      <c r="G665" s="12"/>
      <c r="H665" s="12"/>
      <c r="I665" s="12"/>
      <c r="J665" s="12"/>
      <c r="K665" s="12"/>
      <c r="L665" s="12"/>
      <c r="M665" s="12"/>
      <c r="N665" s="12"/>
      <c r="O665" s="12"/>
    </row>
    <row r="666" spans="1:15">
      <c r="A666" s="13"/>
      <c r="B666" s="12"/>
      <c r="C666" s="13"/>
      <c r="D666" s="19"/>
      <c r="E666" s="43"/>
      <c r="F666" s="48"/>
      <c r="G666" s="12"/>
      <c r="H666" s="12"/>
      <c r="I666" s="12"/>
      <c r="J666" s="12"/>
      <c r="K666" s="12"/>
      <c r="L666" s="12"/>
      <c r="M666" s="12"/>
      <c r="N666" s="12"/>
      <c r="O666" s="12"/>
    </row>
    <row r="667" spans="1:15">
      <c r="A667" s="13"/>
      <c r="B667" s="12"/>
      <c r="C667" s="13"/>
      <c r="D667" s="19"/>
      <c r="E667" s="43"/>
      <c r="F667" s="48"/>
      <c r="G667" s="12"/>
      <c r="H667" s="12"/>
      <c r="I667" s="12"/>
      <c r="J667" s="12"/>
      <c r="K667" s="12"/>
      <c r="L667" s="12"/>
      <c r="M667" s="12"/>
      <c r="N667" s="12"/>
      <c r="O667" s="12"/>
    </row>
    <row r="668" spans="1:15">
      <c r="A668" s="13"/>
      <c r="B668" s="12"/>
      <c r="C668" s="13"/>
      <c r="D668" s="19"/>
      <c r="E668" s="43"/>
      <c r="F668" s="48"/>
      <c r="G668" s="12"/>
      <c r="H668" s="12"/>
      <c r="I668" s="12"/>
      <c r="J668" s="12"/>
      <c r="K668" s="12"/>
      <c r="L668" s="12"/>
      <c r="M668" s="12"/>
      <c r="N668" s="12"/>
      <c r="O668" s="12"/>
    </row>
    <row r="669" spans="1:15">
      <c r="A669" s="13"/>
      <c r="B669" s="12"/>
      <c r="C669" s="13"/>
      <c r="D669" s="19"/>
      <c r="E669" s="43"/>
      <c r="F669" s="48"/>
      <c r="G669" s="12"/>
      <c r="H669" s="12"/>
      <c r="I669" s="12"/>
      <c r="J669" s="12"/>
      <c r="K669" s="12"/>
      <c r="L669" s="12"/>
      <c r="M669" s="12"/>
      <c r="N669" s="12"/>
      <c r="O669" s="12"/>
    </row>
    <row r="670" spans="1:15">
      <c r="A670" s="13"/>
      <c r="B670" s="12"/>
      <c r="C670" s="13"/>
      <c r="D670" s="19"/>
      <c r="E670" s="43"/>
      <c r="F670" s="48"/>
      <c r="G670" s="12"/>
      <c r="H670" s="12"/>
      <c r="I670" s="12"/>
      <c r="J670" s="12"/>
      <c r="K670" s="12"/>
      <c r="L670" s="12"/>
      <c r="M670" s="12"/>
      <c r="N670" s="12"/>
      <c r="O670" s="12"/>
    </row>
    <row r="671" spans="1:15">
      <c r="A671" s="13"/>
      <c r="B671" s="12"/>
      <c r="C671" s="13"/>
      <c r="D671" s="19"/>
      <c r="E671" s="43"/>
      <c r="F671" s="48"/>
      <c r="G671" s="12"/>
      <c r="H671" s="12"/>
      <c r="I671" s="12"/>
      <c r="J671" s="12"/>
      <c r="K671" s="12"/>
      <c r="L671" s="12"/>
      <c r="M671" s="12"/>
      <c r="N671" s="12"/>
      <c r="O671" s="12"/>
    </row>
    <row r="672" spans="1:15">
      <c r="A672" s="13"/>
      <c r="B672" s="12"/>
      <c r="C672" s="13"/>
      <c r="D672" s="19"/>
      <c r="E672" s="43"/>
      <c r="F672" s="48"/>
      <c r="G672" s="12"/>
      <c r="H672" s="12"/>
      <c r="I672" s="12"/>
      <c r="J672" s="12"/>
      <c r="K672" s="12"/>
      <c r="L672" s="12"/>
      <c r="M672" s="12"/>
      <c r="N672" s="12"/>
      <c r="O672" s="12"/>
    </row>
    <row r="673" spans="1:15">
      <c r="A673" s="13"/>
      <c r="B673" s="12"/>
      <c r="C673" s="13"/>
      <c r="D673" s="19"/>
      <c r="E673" s="43"/>
      <c r="F673" s="48"/>
      <c r="G673" s="12"/>
      <c r="H673" s="12"/>
      <c r="I673" s="12"/>
      <c r="J673" s="12"/>
      <c r="K673" s="12"/>
      <c r="L673" s="12"/>
      <c r="M673" s="12"/>
      <c r="N673" s="12"/>
      <c r="O673" s="12"/>
    </row>
    <row r="674" spans="1:15">
      <c r="A674" s="13"/>
      <c r="B674" s="12"/>
      <c r="C674" s="13"/>
      <c r="D674" s="19"/>
      <c r="E674" s="43"/>
      <c r="F674" s="48"/>
      <c r="G674" s="12"/>
      <c r="H674" s="12"/>
      <c r="I674" s="12"/>
      <c r="J674" s="12"/>
      <c r="K674" s="12"/>
      <c r="L674" s="12"/>
      <c r="M674" s="12"/>
      <c r="N674" s="12"/>
      <c r="O674" s="12"/>
    </row>
    <row r="675" spans="1:15">
      <c r="A675" s="13"/>
      <c r="B675" s="12"/>
      <c r="C675" s="13"/>
      <c r="D675" s="19"/>
      <c r="E675" s="43"/>
      <c r="F675" s="48"/>
      <c r="G675" s="12"/>
      <c r="H675" s="12"/>
      <c r="I675" s="12"/>
      <c r="J675" s="12"/>
      <c r="K675" s="12"/>
      <c r="L675" s="12"/>
      <c r="M675" s="12"/>
      <c r="N675" s="12"/>
      <c r="O675" s="12"/>
    </row>
    <row r="676" spans="1:15">
      <c r="A676" s="13"/>
      <c r="B676" s="12"/>
      <c r="C676" s="13"/>
      <c r="D676" s="19"/>
      <c r="E676" s="43"/>
      <c r="F676" s="48"/>
      <c r="G676" s="12"/>
      <c r="H676" s="12"/>
      <c r="I676" s="12"/>
      <c r="J676" s="12"/>
      <c r="K676" s="12"/>
      <c r="L676" s="12"/>
      <c r="M676" s="12"/>
      <c r="N676" s="12"/>
      <c r="O676" s="12"/>
    </row>
    <row r="677" spans="1:15">
      <c r="A677" s="13"/>
      <c r="B677" s="12"/>
      <c r="C677" s="13"/>
      <c r="D677" s="19"/>
      <c r="E677" s="43"/>
      <c r="F677" s="48"/>
      <c r="G677" s="12"/>
      <c r="H677" s="12"/>
      <c r="I677" s="12"/>
      <c r="J677" s="12"/>
      <c r="K677" s="12"/>
      <c r="L677" s="12"/>
      <c r="M677" s="12"/>
      <c r="N677" s="12"/>
      <c r="O677" s="12"/>
    </row>
    <row r="678" spans="1:15">
      <c r="A678" s="13"/>
      <c r="B678" s="12"/>
      <c r="C678" s="13"/>
      <c r="D678" s="19"/>
      <c r="E678" s="43"/>
      <c r="F678" s="48"/>
      <c r="G678" s="12"/>
      <c r="H678" s="12"/>
      <c r="I678" s="12"/>
      <c r="J678" s="12"/>
      <c r="K678" s="12"/>
      <c r="L678" s="12"/>
      <c r="M678" s="12"/>
      <c r="N678" s="12"/>
      <c r="O678" s="12"/>
    </row>
    <row r="679" spans="1:15">
      <c r="A679" s="13"/>
      <c r="B679" s="12"/>
      <c r="C679" s="13"/>
      <c r="D679" s="19"/>
      <c r="E679" s="43"/>
      <c r="F679" s="48"/>
      <c r="G679" s="12"/>
      <c r="H679" s="12"/>
      <c r="I679" s="12"/>
      <c r="J679" s="12"/>
      <c r="K679" s="12"/>
      <c r="L679" s="12"/>
      <c r="M679" s="12"/>
      <c r="N679" s="12"/>
      <c r="O679" s="12"/>
    </row>
    <row r="680" spans="1:15">
      <c r="A680" s="13"/>
      <c r="B680" s="12"/>
      <c r="C680" s="13"/>
      <c r="D680" s="19"/>
      <c r="E680" s="43"/>
      <c r="F680" s="48"/>
      <c r="G680" s="12"/>
      <c r="H680" s="12"/>
      <c r="I680" s="12"/>
      <c r="J680" s="12"/>
      <c r="K680" s="12"/>
      <c r="L680" s="12"/>
      <c r="M680" s="12"/>
      <c r="N680" s="12"/>
      <c r="O680" s="12"/>
    </row>
    <row r="681" spans="1:15">
      <c r="A681" s="13"/>
      <c r="B681" s="12"/>
      <c r="C681" s="13"/>
      <c r="D681" s="19"/>
      <c r="E681" s="43"/>
      <c r="F681" s="48"/>
      <c r="G681" s="12"/>
      <c r="H681" s="12"/>
      <c r="I681" s="12"/>
      <c r="J681" s="12"/>
      <c r="K681" s="12"/>
      <c r="L681" s="12"/>
      <c r="M681" s="12"/>
      <c r="N681" s="12"/>
      <c r="O681" s="12"/>
    </row>
    <row r="682" spans="1:15">
      <c r="A682" s="13"/>
      <c r="B682" s="12"/>
      <c r="C682" s="13"/>
      <c r="D682" s="19"/>
      <c r="E682" s="43"/>
      <c r="F682" s="48"/>
      <c r="G682" s="12"/>
      <c r="H682" s="12"/>
      <c r="I682" s="12"/>
      <c r="J682" s="12"/>
      <c r="K682" s="12"/>
      <c r="L682" s="12"/>
      <c r="M682" s="12"/>
      <c r="N682" s="12"/>
      <c r="O682" s="12"/>
    </row>
    <row r="683" spans="1:15">
      <c r="A683" s="13"/>
      <c r="B683" s="12"/>
      <c r="C683" s="13"/>
      <c r="D683" s="19"/>
      <c r="E683" s="43"/>
      <c r="F683" s="48"/>
      <c r="G683" s="12"/>
      <c r="H683" s="12"/>
      <c r="I683" s="12"/>
      <c r="J683" s="12"/>
      <c r="K683" s="12"/>
      <c r="L683" s="12"/>
      <c r="M683" s="12"/>
      <c r="N683" s="12"/>
      <c r="O683" s="12"/>
    </row>
    <row r="684" spans="1:15">
      <c r="A684" s="13"/>
      <c r="B684" s="12"/>
      <c r="C684" s="13"/>
      <c r="D684" s="19"/>
      <c r="E684" s="43"/>
      <c r="F684" s="48"/>
      <c r="G684" s="12"/>
      <c r="H684" s="12"/>
      <c r="I684" s="12"/>
      <c r="J684" s="12"/>
      <c r="K684" s="12"/>
      <c r="L684" s="12"/>
      <c r="M684" s="12"/>
      <c r="N684" s="12"/>
      <c r="O684" s="12"/>
    </row>
    <row r="685" spans="1:15">
      <c r="A685" s="13"/>
      <c r="B685" s="12"/>
      <c r="C685" s="13"/>
      <c r="D685" s="19"/>
      <c r="E685" s="43"/>
      <c r="F685" s="48"/>
      <c r="G685" s="12"/>
      <c r="H685" s="12"/>
      <c r="I685" s="12"/>
      <c r="J685" s="12"/>
      <c r="K685" s="12"/>
      <c r="L685" s="12"/>
      <c r="M685" s="12"/>
      <c r="N685" s="12"/>
      <c r="O685" s="12"/>
    </row>
    <row r="686" spans="1:15">
      <c r="A686" s="13"/>
      <c r="B686" s="12"/>
      <c r="C686" s="13"/>
      <c r="D686" s="19"/>
      <c r="E686" s="43"/>
      <c r="F686" s="48"/>
      <c r="G686" s="12"/>
      <c r="H686" s="12"/>
      <c r="I686" s="12"/>
      <c r="J686" s="12"/>
      <c r="K686" s="12"/>
      <c r="L686" s="12"/>
      <c r="M686" s="12"/>
      <c r="N686" s="12"/>
      <c r="O686" s="12"/>
    </row>
    <row r="687" spans="1:15">
      <c r="A687" s="13"/>
      <c r="B687" s="12"/>
      <c r="C687" s="13"/>
      <c r="D687" s="19"/>
      <c r="E687" s="43"/>
      <c r="F687" s="48"/>
      <c r="G687" s="12"/>
      <c r="H687" s="12"/>
      <c r="I687" s="12"/>
      <c r="J687" s="12"/>
      <c r="K687" s="12"/>
      <c r="L687" s="12"/>
      <c r="M687" s="12"/>
      <c r="N687" s="12"/>
      <c r="O687" s="12"/>
    </row>
    <row r="688" spans="1:15">
      <c r="A688" s="13"/>
      <c r="B688" s="12"/>
      <c r="C688" s="13"/>
      <c r="D688" s="19"/>
      <c r="E688" s="43"/>
      <c r="F688" s="48"/>
      <c r="G688" s="12"/>
      <c r="H688" s="12"/>
      <c r="I688" s="12"/>
      <c r="J688" s="12"/>
      <c r="K688" s="12"/>
      <c r="L688" s="12"/>
      <c r="M688" s="12"/>
      <c r="N688" s="12"/>
      <c r="O688" s="12"/>
    </row>
    <row r="689" spans="1:15">
      <c r="A689" s="13"/>
      <c r="B689" s="12"/>
      <c r="C689" s="13"/>
      <c r="D689" s="19"/>
      <c r="E689" s="43"/>
      <c r="F689" s="48"/>
      <c r="G689" s="12"/>
      <c r="H689" s="12"/>
      <c r="I689" s="12"/>
      <c r="J689" s="12"/>
      <c r="K689" s="12"/>
      <c r="L689" s="12"/>
      <c r="M689" s="12"/>
      <c r="N689" s="12"/>
      <c r="O689" s="12"/>
    </row>
    <row r="690" spans="1:15">
      <c r="A690" s="13"/>
      <c r="B690" s="12"/>
      <c r="C690" s="13"/>
      <c r="D690" s="19"/>
      <c r="E690" s="43"/>
      <c r="F690" s="48"/>
      <c r="G690" s="12"/>
      <c r="H690" s="12"/>
      <c r="I690" s="12"/>
      <c r="J690" s="12"/>
      <c r="K690" s="12"/>
      <c r="L690" s="12"/>
      <c r="M690" s="12"/>
      <c r="N690" s="12"/>
      <c r="O690" s="12"/>
    </row>
    <row r="691" spans="1:15">
      <c r="A691" s="13"/>
      <c r="B691" s="12"/>
      <c r="C691" s="13"/>
      <c r="D691" s="19"/>
      <c r="E691" s="43"/>
      <c r="F691" s="48"/>
      <c r="G691" s="12"/>
      <c r="H691" s="12"/>
      <c r="I691" s="12"/>
      <c r="J691" s="12"/>
      <c r="K691" s="12"/>
      <c r="L691" s="12"/>
      <c r="M691" s="12"/>
      <c r="N691" s="12"/>
      <c r="O691" s="12"/>
    </row>
    <row r="692" spans="1:15">
      <c r="A692" s="13"/>
      <c r="B692" s="12"/>
      <c r="C692" s="13"/>
      <c r="D692" s="19"/>
      <c r="E692" s="43"/>
      <c r="F692" s="48"/>
      <c r="G692" s="12"/>
      <c r="H692" s="12"/>
      <c r="I692" s="12"/>
      <c r="J692" s="12"/>
      <c r="K692" s="12"/>
      <c r="L692" s="12"/>
      <c r="M692" s="12"/>
      <c r="N692" s="12"/>
      <c r="O692" s="12"/>
    </row>
    <row r="693" spans="1:15">
      <c r="A693" s="13"/>
      <c r="B693" s="12"/>
      <c r="C693" s="13"/>
      <c r="D693" s="19"/>
      <c r="E693" s="43"/>
      <c r="F693" s="48"/>
      <c r="G693" s="12"/>
      <c r="H693" s="12"/>
      <c r="I693" s="12"/>
      <c r="J693" s="12"/>
      <c r="K693" s="12"/>
      <c r="L693" s="12"/>
      <c r="M693" s="12"/>
      <c r="N693" s="12"/>
      <c r="O693" s="12"/>
    </row>
    <row r="694" spans="1:15">
      <c r="A694" s="13"/>
      <c r="B694" s="12"/>
      <c r="C694" s="13"/>
      <c r="D694" s="19"/>
      <c r="E694" s="43"/>
      <c r="F694" s="48"/>
      <c r="G694" s="12"/>
      <c r="H694" s="12"/>
      <c r="I694" s="12"/>
      <c r="J694" s="12"/>
      <c r="K694" s="12"/>
      <c r="L694" s="12"/>
      <c r="M694" s="12"/>
      <c r="N694" s="12"/>
      <c r="O694" s="12"/>
    </row>
    <row r="695" spans="1:15">
      <c r="A695" s="13"/>
      <c r="B695" s="12"/>
      <c r="C695" s="13"/>
      <c r="D695" s="19"/>
      <c r="E695" s="43"/>
      <c r="F695" s="48"/>
      <c r="G695" s="12"/>
      <c r="H695" s="12"/>
      <c r="I695" s="12"/>
      <c r="J695" s="12"/>
      <c r="K695" s="12"/>
      <c r="L695" s="12"/>
      <c r="M695" s="12"/>
      <c r="N695" s="12"/>
      <c r="O695" s="12"/>
    </row>
    <row r="696" spans="1:15">
      <c r="A696" s="13"/>
      <c r="B696" s="12"/>
      <c r="C696" s="13"/>
      <c r="D696" s="19"/>
      <c r="E696" s="43"/>
      <c r="F696" s="48"/>
      <c r="G696" s="12"/>
      <c r="H696" s="12"/>
      <c r="I696" s="12"/>
      <c r="J696" s="12"/>
      <c r="K696" s="12"/>
      <c r="L696" s="12"/>
      <c r="M696" s="12"/>
      <c r="N696" s="12"/>
      <c r="O696" s="12"/>
    </row>
    <row r="697" spans="1:15">
      <c r="A697" s="13"/>
      <c r="B697" s="12"/>
      <c r="C697" s="13"/>
      <c r="D697" s="19"/>
      <c r="E697" s="43"/>
      <c r="F697" s="48"/>
      <c r="G697" s="12"/>
      <c r="H697" s="12"/>
      <c r="I697" s="12"/>
      <c r="J697" s="12"/>
      <c r="K697" s="12"/>
      <c r="L697" s="12"/>
      <c r="M697" s="12"/>
      <c r="N697" s="12"/>
      <c r="O697" s="12"/>
    </row>
    <row r="698" spans="1:15">
      <c r="A698" s="13"/>
      <c r="B698" s="12"/>
      <c r="C698" s="13"/>
      <c r="D698" s="19"/>
      <c r="E698" s="43"/>
      <c r="F698" s="48"/>
      <c r="G698" s="12"/>
      <c r="H698" s="12"/>
      <c r="I698" s="12"/>
      <c r="J698" s="12"/>
      <c r="K698" s="12"/>
      <c r="L698" s="12"/>
      <c r="M698" s="12"/>
      <c r="N698" s="12"/>
      <c r="O698" s="12"/>
    </row>
    <row r="699" spans="1:15">
      <c r="A699" s="13"/>
      <c r="B699" s="12"/>
      <c r="C699" s="13"/>
      <c r="D699" s="19"/>
      <c r="E699" s="43"/>
      <c r="F699" s="48"/>
      <c r="G699" s="12"/>
      <c r="H699" s="12"/>
      <c r="I699" s="12"/>
      <c r="J699" s="12"/>
      <c r="K699" s="12"/>
      <c r="L699" s="12"/>
      <c r="M699" s="12"/>
      <c r="N699" s="12"/>
      <c r="O699" s="12"/>
    </row>
    <row r="700" spans="1:15">
      <c r="A700" s="13"/>
      <c r="B700" s="12"/>
      <c r="C700" s="13"/>
      <c r="D700" s="19"/>
      <c r="E700" s="43"/>
      <c r="F700" s="48"/>
      <c r="G700" s="12"/>
      <c r="H700" s="12"/>
      <c r="I700" s="12"/>
      <c r="J700" s="12"/>
      <c r="K700" s="12"/>
      <c r="L700" s="12"/>
      <c r="M700" s="12"/>
      <c r="N700" s="12"/>
      <c r="O700" s="12"/>
    </row>
    <row r="701" spans="1:15">
      <c r="A701" s="13"/>
      <c r="B701" s="12"/>
      <c r="C701" s="13"/>
      <c r="D701" s="19"/>
      <c r="E701" s="43"/>
      <c r="F701" s="48"/>
      <c r="G701" s="12"/>
      <c r="H701" s="12"/>
      <c r="I701" s="12"/>
      <c r="J701" s="12"/>
      <c r="K701" s="12"/>
      <c r="L701" s="12"/>
      <c r="M701" s="12"/>
      <c r="N701" s="12"/>
      <c r="O701" s="12"/>
    </row>
    <row r="702" spans="1:15">
      <c r="A702" s="13"/>
      <c r="B702" s="12"/>
      <c r="C702" s="13"/>
      <c r="D702" s="19"/>
      <c r="E702" s="43"/>
      <c r="F702" s="48"/>
      <c r="G702" s="12"/>
      <c r="H702" s="12"/>
      <c r="I702" s="12"/>
      <c r="J702" s="12"/>
      <c r="K702" s="12"/>
      <c r="L702" s="12"/>
      <c r="M702" s="12"/>
      <c r="N702" s="12"/>
      <c r="O702" s="12"/>
    </row>
    <row r="703" spans="1:15">
      <c r="A703" s="13"/>
      <c r="B703" s="12"/>
      <c r="C703" s="13"/>
      <c r="D703" s="19"/>
      <c r="E703" s="43"/>
      <c r="F703" s="48"/>
      <c r="G703" s="12"/>
      <c r="H703" s="12"/>
      <c r="I703" s="12"/>
      <c r="J703" s="12"/>
      <c r="K703" s="12"/>
      <c r="L703" s="12"/>
      <c r="M703" s="12"/>
      <c r="N703" s="12"/>
      <c r="O703" s="12"/>
    </row>
    <row r="704" spans="1:15">
      <c r="A704" s="13"/>
      <c r="B704" s="12"/>
      <c r="C704" s="13"/>
      <c r="D704" s="19"/>
      <c r="E704" s="43"/>
      <c r="F704" s="48"/>
      <c r="G704" s="12"/>
      <c r="H704" s="12"/>
      <c r="I704" s="12"/>
      <c r="J704" s="12"/>
      <c r="K704" s="12"/>
      <c r="L704" s="12"/>
      <c r="M704" s="12"/>
      <c r="N704" s="12"/>
      <c r="O704" s="12"/>
    </row>
    <row r="705" spans="1:15">
      <c r="A705" s="13"/>
      <c r="B705" s="12"/>
      <c r="C705" s="13"/>
      <c r="D705" s="19"/>
      <c r="E705" s="43"/>
      <c r="F705" s="48"/>
      <c r="G705" s="12"/>
      <c r="H705" s="12"/>
      <c r="I705" s="12"/>
      <c r="J705" s="12"/>
      <c r="K705" s="12"/>
      <c r="L705" s="12"/>
      <c r="M705" s="12"/>
      <c r="N705" s="12"/>
      <c r="O705" s="12"/>
    </row>
    <row r="706" spans="1:15">
      <c r="A706" s="13"/>
      <c r="B706" s="12"/>
      <c r="C706" s="13"/>
      <c r="D706" s="19"/>
      <c r="E706" s="43"/>
      <c r="F706" s="48"/>
      <c r="G706" s="12"/>
      <c r="H706" s="12"/>
      <c r="I706" s="12"/>
      <c r="J706" s="12"/>
      <c r="K706" s="12"/>
      <c r="L706" s="12"/>
      <c r="M706" s="12"/>
      <c r="N706" s="12"/>
      <c r="O706" s="12"/>
    </row>
    <row r="707" spans="1:15">
      <c r="A707" s="13"/>
      <c r="B707" s="12"/>
      <c r="C707" s="13"/>
      <c r="D707" s="19"/>
      <c r="E707" s="43"/>
      <c r="F707" s="48"/>
      <c r="G707" s="12"/>
      <c r="H707" s="12"/>
      <c r="I707" s="12"/>
      <c r="J707" s="12"/>
      <c r="K707" s="12"/>
      <c r="L707" s="12"/>
      <c r="M707" s="12"/>
      <c r="N707" s="12"/>
      <c r="O707" s="12"/>
    </row>
    <row r="708" spans="1:15">
      <c r="A708" s="13"/>
      <c r="B708" s="12"/>
      <c r="C708" s="13"/>
      <c r="D708" s="19"/>
      <c r="E708" s="43"/>
      <c r="F708" s="48"/>
      <c r="G708" s="12"/>
      <c r="H708" s="12"/>
      <c r="I708" s="12"/>
      <c r="J708" s="12"/>
      <c r="K708" s="12"/>
      <c r="L708" s="12"/>
      <c r="M708" s="12"/>
      <c r="N708" s="12"/>
      <c r="O708" s="12"/>
    </row>
    <row r="709" spans="1:15">
      <c r="A709" s="13"/>
      <c r="B709" s="12"/>
      <c r="C709" s="13"/>
      <c r="D709" s="19"/>
      <c r="E709" s="43"/>
      <c r="F709" s="48"/>
      <c r="G709" s="12"/>
      <c r="H709" s="12"/>
      <c r="I709" s="12"/>
      <c r="J709" s="12"/>
      <c r="K709" s="12"/>
      <c r="L709" s="12"/>
      <c r="M709" s="12"/>
      <c r="N709" s="12"/>
      <c r="O709" s="12"/>
    </row>
    <row r="710" spans="1:15">
      <c r="A710" s="13"/>
      <c r="B710" s="12"/>
      <c r="C710" s="13"/>
      <c r="D710" s="19"/>
      <c r="E710" s="43"/>
      <c r="F710" s="48"/>
      <c r="G710" s="12"/>
      <c r="H710" s="12"/>
      <c r="I710" s="12"/>
      <c r="J710" s="12"/>
      <c r="K710" s="12"/>
      <c r="L710" s="12"/>
      <c r="M710" s="12"/>
      <c r="N710" s="12"/>
      <c r="O710" s="12"/>
    </row>
    <row r="711" spans="1:15">
      <c r="A711" s="13"/>
      <c r="B711" s="12"/>
      <c r="C711" s="13"/>
      <c r="D711" s="19"/>
      <c r="E711" s="43"/>
      <c r="F711" s="48"/>
      <c r="G711" s="12"/>
      <c r="H711" s="12"/>
      <c r="I711" s="12"/>
      <c r="J711" s="12"/>
      <c r="K711" s="12"/>
      <c r="L711" s="12"/>
      <c r="M711" s="12"/>
      <c r="N711" s="12"/>
      <c r="O711" s="12"/>
    </row>
    <row r="712" spans="1:15">
      <c r="A712" s="13"/>
      <c r="B712" s="12"/>
      <c r="C712" s="13"/>
      <c r="D712" s="19"/>
      <c r="E712" s="43"/>
      <c r="F712" s="48"/>
      <c r="G712" s="12"/>
      <c r="H712" s="12"/>
      <c r="I712" s="12"/>
      <c r="J712" s="12"/>
      <c r="K712" s="12"/>
      <c r="L712" s="12"/>
      <c r="M712" s="12"/>
      <c r="N712" s="12"/>
      <c r="O712" s="12"/>
    </row>
    <row r="713" spans="1:15">
      <c r="A713" s="13"/>
      <c r="B713" s="12"/>
      <c r="C713" s="13"/>
      <c r="D713" s="19"/>
      <c r="E713" s="43"/>
      <c r="F713" s="48"/>
      <c r="G713" s="12"/>
      <c r="H713" s="12"/>
      <c r="I713" s="12"/>
      <c r="J713" s="12"/>
      <c r="K713" s="12"/>
      <c r="L713" s="12"/>
      <c r="M713" s="12"/>
      <c r="N713" s="12"/>
      <c r="O713" s="12"/>
    </row>
    <row r="714" spans="1:15">
      <c r="A714" s="13"/>
      <c r="B714" s="12"/>
      <c r="C714" s="13"/>
      <c r="D714" s="19"/>
      <c r="E714" s="43"/>
      <c r="F714" s="48"/>
      <c r="G714" s="12"/>
      <c r="H714" s="12"/>
      <c r="I714" s="12"/>
      <c r="J714" s="12"/>
      <c r="K714" s="12"/>
      <c r="L714" s="12"/>
      <c r="M714" s="12"/>
      <c r="N714" s="12"/>
      <c r="O714" s="12"/>
    </row>
    <row r="715" spans="1:15">
      <c r="A715" s="13"/>
      <c r="B715" s="12"/>
      <c r="C715" s="13"/>
      <c r="D715" s="19"/>
      <c r="E715" s="43"/>
      <c r="F715" s="48"/>
      <c r="G715" s="12"/>
      <c r="H715" s="12"/>
      <c r="I715" s="12"/>
      <c r="J715" s="12"/>
      <c r="K715" s="12"/>
      <c r="L715" s="12"/>
      <c r="M715" s="12"/>
      <c r="N715" s="12"/>
      <c r="O715" s="12"/>
    </row>
    <row r="716" spans="1:15">
      <c r="A716" s="13"/>
      <c r="B716" s="12"/>
      <c r="C716" s="13"/>
      <c r="D716" s="19"/>
      <c r="E716" s="43"/>
      <c r="F716" s="48"/>
      <c r="G716" s="12"/>
      <c r="H716" s="12"/>
      <c r="I716" s="12"/>
      <c r="J716" s="12"/>
      <c r="K716" s="12"/>
      <c r="L716" s="12"/>
      <c r="M716" s="12"/>
      <c r="N716" s="12"/>
      <c r="O716" s="12"/>
    </row>
    <row r="717" spans="1:15">
      <c r="A717" s="13"/>
      <c r="B717" s="12"/>
      <c r="C717" s="13"/>
      <c r="D717" s="19"/>
      <c r="E717" s="43"/>
      <c r="F717" s="48"/>
      <c r="G717" s="12"/>
      <c r="H717" s="12"/>
      <c r="I717" s="12"/>
      <c r="J717" s="12"/>
      <c r="K717" s="12"/>
      <c r="L717" s="12"/>
      <c r="M717" s="12"/>
      <c r="N717" s="12"/>
      <c r="O717" s="12"/>
    </row>
    <row r="718" spans="1:15">
      <c r="A718" s="13"/>
      <c r="B718" s="12"/>
      <c r="C718" s="13"/>
      <c r="D718" s="19"/>
      <c r="E718" s="43"/>
      <c r="F718" s="48"/>
      <c r="G718" s="12"/>
      <c r="H718" s="12"/>
      <c r="I718" s="12"/>
      <c r="J718" s="12"/>
      <c r="K718" s="12"/>
      <c r="L718" s="12"/>
      <c r="M718" s="12"/>
      <c r="N718" s="12"/>
      <c r="O718" s="12"/>
    </row>
    <row r="719" spans="1:15">
      <c r="A719" s="13"/>
      <c r="B719" s="12"/>
      <c r="C719" s="13"/>
      <c r="D719" s="19"/>
      <c r="E719" s="43"/>
      <c r="F719" s="48"/>
      <c r="G719" s="12"/>
      <c r="H719" s="12"/>
      <c r="I719" s="12"/>
      <c r="J719" s="12"/>
      <c r="K719" s="12"/>
      <c r="L719" s="12"/>
      <c r="M719" s="12"/>
      <c r="N719" s="12"/>
      <c r="O719" s="12"/>
    </row>
    <row r="720" spans="1:15">
      <c r="A720" s="13"/>
      <c r="B720" s="12"/>
      <c r="C720" s="13"/>
      <c r="D720" s="19"/>
      <c r="E720" s="43"/>
      <c r="F720" s="48"/>
      <c r="G720" s="12"/>
      <c r="H720" s="12"/>
      <c r="I720" s="12"/>
      <c r="J720" s="12"/>
      <c r="K720" s="12"/>
      <c r="L720" s="12"/>
      <c r="M720" s="12"/>
      <c r="N720" s="12"/>
      <c r="O720" s="12"/>
    </row>
    <row r="721" spans="1:15">
      <c r="A721" s="13"/>
      <c r="B721" s="12"/>
      <c r="C721" s="13"/>
      <c r="D721" s="19"/>
      <c r="E721" s="43"/>
      <c r="F721" s="48"/>
      <c r="G721" s="12"/>
      <c r="H721" s="12"/>
      <c r="I721" s="12"/>
      <c r="J721" s="12"/>
      <c r="K721" s="12"/>
      <c r="L721" s="12"/>
      <c r="M721" s="12"/>
      <c r="N721" s="12"/>
      <c r="O721" s="12"/>
    </row>
    <row r="722" spans="1:15">
      <c r="A722" s="13"/>
      <c r="B722" s="12"/>
      <c r="C722" s="13"/>
      <c r="D722" s="19"/>
      <c r="E722" s="43"/>
      <c r="F722" s="48"/>
      <c r="G722" s="12"/>
      <c r="H722" s="12"/>
      <c r="I722" s="12"/>
      <c r="J722" s="12"/>
      <c r="K722" s="12"/>
      <c r="L722" s="12"/>
      <c r="M722" s="12"/>
      <c r="N722" s="12"/>
      <c r="O722" s="12"/>
    </row>
    <row r="723" spans="1:15">
      <c r="A723" s="13"/>
      <c r="B723" s="12"/>
      <c r="C723" s="13"/>
      <c r="D723" s="19"/>
      <c r="E723" s="43"/>
      <c r="F723" s="48"/>
      <c r="G723" s="12"/>
      <c r="H723" s="12"/>
      <c r="I723" s="12"/>
      <c r="J723" s="12"/>
      <c r="K723" s="12"/>
      <c r="L723" s="12"/>
      <c r="M723" s="12"/>
      <c r="N723" s="12"/>
      <c r="O723" s="12"/>
    </row>
    <row r="724" spans="1:15">
      <c r="A724" s="13"/>
      <c r="B724" s="12"/>
      <c r="C724" s="13"/>
      <c r="D724" s="19"/>
      <c r="E724" s="43"/>
      <c r="F724" s="48"/>
      <c r="G724" s="12"/>
      <c r="H724" s="12"/>
      <c r="I724" s="12"/>
      <c r="J724" s="12"/>
      <c r="K724" s="12"/>
      <c r="L724" s="12"/>
      <c r="M724" s="12"/>
      <c r="N724" s="12"/>
      <c r="O724" s="12"/>
    </row>
    <row r="725" spans="1:15">
      <c r="A725" s="13"/>
      <c r="B725" s="12"/>
      <c r="C725" s="13"/>
      <c r="D725" s="19"/>
      <c r="E725" s="43"/>
      <c r="F725" s="48"/>
      <c r="G725" s="12"/>
      <c r="H725" s="12"/>
      <c r="I725" s="12"/>
      <c r="J725" s="12"/>
      <c r="K725" s="12"/>
      <c r="L725" s="12"/>
      <c r="M725" s="12"/>
      <c r="N725" s="12"/>
      <c r="O725" s="12"/>
    </row>
    <row r="726" spans="1:15">
      <c r="A726" s="13"/>
      <c r="B726" s="12"/>
      <c r="C726" s="13"/>
      <c r="D726" s="19"/>
      <c r="E726" s="43"/>
      <c r="F726" s="48"/>
      <c r="G726" s="12"/>
      <c r="H726" s="12"/>
      <c r="I726" s="12"/>
      <c r="J726" s="12"/>
      <c r="K726" s="12"/>
      <c r="L726" s="12"/>
      <c r="M726" s="12"/>
      <c r="N726" s="12"/>
      <c r="O726" s="12"/>
    </row>
    <row r="727" spans="1:15">
      <c r="A727" s="13"/>
      <c r="B727" s="12"/>
      <c r="C727" s="13"/>
      <c r="D727" s="19"/>
      <c r="E727" s="43"/>
      <c r="F727" s="48"/>
      <c r="G727" s="12"/>
      <c r="H727" s="12"/>
      <c r="I727" s="12"/>
      <c r="J727" s="12"/>
      <c r="K727" s="12"/>
      <c r="L727" s="12"/>
      <c r="M727" s="12"/>
      <c r="N727" s="12"/>
      <c r="O727" s="12"/>
    </row>
    <row r="728" spans="1:15">
      <c r="A728" s="13"/>
      <c r="B728" s="12"/>
      <c r="C728" s="13"/>
      <c r="D728" s="19"/>
      <c r="E728" s="43"/>
      <c r="F728" s="48"/>
      <c r="G728" s="12"/>
      <c r="H728" s="12"/>
      <c r="I728" s="12"/>
      <c r="J728" s="12"/>
      <c r="K728" s="12"/>
      <c r="L728" s="12"/>
      <c r="M728" s="12"/>
      <c r="N728" s="12"/>
      <c r="O728" s="12"/>
    </row>
    <row r="729" spans="1:15">
      <c r="A729" s="13"/>
      <c r="B729" s="12"/>
      <c r="C729" s="13"/>
      <c r="D729" s="19"/>
      <c r="E729" s="43"/>
      <c r="F729" s="48"/>
      <c r="G729" s="12"/>
      <c r="H729" s="12"/>
      <c r="I729" s="12"/>
      <c r="J729" s="12"/>
      <c r="K729" s="12"/>
      <c r="L729" s="12"/>
      <c r="M729" s="12"/>
      <c r="N729" s="12"/>
      <c r="O729" s="12"/>
    </row>
    <row r="730" spans="1:15">
      <c r="A730" s="13"/>
      <c r="B730" s="12"/>
      <c r="C730" s="13"/>
      <c r="D730" s="19"/>
      <c r="E730" s="43"/>
      <c r="F730" s="48"/>
      <c r="G730" s="12"/>
      <c r="H730" s="12"/>
      <c r="I730" s="12"/>
      <c r="J730" s="12"/>
      <c r="K730" s="12"/>
      <c r="L730" s="12"/>
      <c r="M730" s="12"/>
      <c r="N730" s="12"/>
      <c r="O730" s="12"/>
    </row>
    <row r="731" spans="1:15">
      <c r="A731" s="13"/>
      <c r="B731" s="12"/>
      <c r="C731" s="13"/>
      <c r="D731" s="19"/>
      <c r="E731" s="43"/>
      <c r="F731" s="48"/>
      <c r="G731" s="12"/>
      <c r="H731" s="12"/>
      <c r="I731" s="12"/>
      <c r="J731" s="12"/>
      <c r="K731" s="12"/>
      <c r="L731" s="12"/>
      <c r="M731" s="12"/>
      <c r="N731" s="12"/>
      <c r="O731" s="12"/>
    </row>
    <row r="732" spans="1:15">
      <c r="A732" s="13"/>
      <c r="B732" s="12"/>
      <c r="C732" s="13"/>
      <c r="D732" s="19"/>
      <c r="E732" s="43"/>
      <c r="F732" s="48"/>
      <c r="G732" s="12"/>
      <c r="H732" s="12"/>
      <c r="I732" s="12"/>
      <c r="J732" s="12"/>
      <c r="K732" s="12"/>
      <c r="L732" s="12"/>
      <c r="M732" s="12"/>
      <c r="N732" s="12"/>
      <c r="O732" s="12"/>
    </row>
    <row r="733" spans="1:15">
      <c r="A733" s="13"/>
      <c r="B733" s="12"/>
      <c r="C733" s="13"/>
      <c r="D733" s="19"/>
      <c r="E733" s="43"/>
      <c r="F733" s="48"/>
      <c r="G733" s="12"/>
      <c r="H733" s="12"/>
      <c r="I733" s="12"/>
      <c r="J733" s="12"/>
      <c r="K733" s="12"/>
      <c r="L733" s="12"/>
      <c r="M733" s="12"/>
      <c r="N733" s="12"/>
      <c r="O733" s="12"/>
    </row>
    <row r="734" spans="1:15">
      <c r="A734" s="13"/>
      <c r="B734" s="12"/>
      <c r="C734" s="13"/>
      <c r="D734" s="19"/>
      <c r="E734" s="43"/>
      <c r="F734" s="48"/>
      <c r="G734" s="12"/>
      <c r="H734" s="12"/>
      <c r="I734" s="12"/>
      <c r="J734" s="12"/>
      <c r="K734" s="12"/>
      <c r="L734" s="12"/>
      <c r="M734" s="12"/>
      <c r="N734" s="12"/>
      <c r="O734" s="12"/>
    </row>
    <row r="735" spans="1:15">
      <c r="A735" s="13"/>
      <c r="B735" s="12"/>
      <c r="C735" s="13"/>
      <c r="D735" s="19"/>
      <c r="E735" s="43"/>
      <c r="F735" s="48"/>
      <c r="G735" s="12"/>
      <c r="H735" s="12"/>
      <c r="I735" s="12"/>
      <c r="J735" s="12"/>
      <c r="K735" s="12"/>
      <c r="L735" s="12"/>
      <c r="M735" s="12"/>
      <c r="N735" s="12"/>
      <c r="O735" s="12"/>
    </row>
    <row r="736" spans="1:15">
      <c r="A736" s="13"/>
      <c r="B736" s="12"/>
      <c r="C736" s="13"/>
      <c r="D736" s="19"/>
      <c r="E736" s="43"/>
      <c r="F736" s="48"/>
      <c r="G736" s="12"/>
      <c r="H736" s="12"/>
      <c r="I736" s="12"/>
      <c r="J736" s="12"/>
      <c r="K736" s="12"/>
      <c r="L736" s="12"/>
      <c r="M736" s="12"/>
      <c r="N736" s="12"/>
      <c r="O736" s="12"/>
    </row>
    <row r="737" spans="1:15">
      <c r="A737" s="13"/>
      <c r="B737" s="12"/>
      <c r="C737" s="13"/>
      <c r="D737" s="19"/>
      <c r="E737" s="43"/>
      <c r="F737" s="48"/>
      <c r="G737" s="12"/>
      <c r="H737" s="12"/>
      <c r="I737" s="12"/>
      <c r="J737" s="12"/>
      <c r="K737" s="12"/>
      <c r="L737" s="12"/>
      <c r="M737" s="12"/>
      <c r="N737" s="12"/>
      <c r="O737" s="12"/>
    </row>
    <row r="738" spans="1:15">
      <c r="A738" s="13"/>
      <c r="B738" s="12"/>
      <c r="C738" s="13"/>
      <c r="D738" s="19"/>
      <c r="E738" s="43"/>
      <c r="F738" s="48"/>
      <c r="G738" s="12"/>
      <c r="H738" s="12"/>
      <c r="I738" s="12"/>
      <c r="J738" s="12"/>
      <c r="K738" s="12"/>
      <c r="L738" s="12"/>
      <c r="M738" s="12"/>
      <c r="N738" s="12"/>
      <c r="O738" s="12"/>
    </row>
    <row r="739" spans="1:15">
      <c r="A739" s="13"/>
      <c r="B739" s="12"/>
      <c r="C739" s="13"/>
      <c r="D739" s="19"/>
      <c r="E739" s="43"/>
      <c r="F739" s="48"/>
      <c r="G739" s="12"/>
      <c r="H739" s="12"/>
      <c r="I739" s="12"/>
      <c r="J739" s="12"/>
      <c r="K739" s="12"/>
      <c r="L739" s="12"/>
      <c r="M739" s="12"/>
      <c r="N739" s="12"/>
      <c r="O739" s="12"/>
    </row>
    <row r="740" spans="1:15">
      <c r="A740" s="13"/>
      <c r="B740" s="12"/>
      <c r="C740" s="13"/>
      <c r="D740" s="19"/>
      <c r="E740" s="43"/>
      <c r="F740" s="48"/>
      <c r="G740" s="12"/>
      <c r="H740" s="12"/>
      <c r="I740" s="12"/>
      <c r="J740" s="12"/>
      <c r="K740" s="12"/>
      <c r="L740" s="12"/>
      <c r="M740" s="12"/>
      <c r="N740" s="12"/>
      <c r="O740" s="12"/>
    </row>
    <row r="741" spans="1:15">
      <c r="A741" s="13"/>
      <c r="B741" s="12"/>
      <c r="C741" s="13"/>
      <c r="D741" s="19"/>
      <c r="E741" s="43"/>
      <c r="F741" s="48"/>
      <c r="G741" s="12"/>
      <c r="H741" s="12"/>
      <c r="I741" s="12"/>
      <c r="J741" s="12"/>
      <c r="K741" s="12"/>
      <c r="L741" s="12"/>
      <c r="M741" s="12"/>
      <c r="N741" s="12"/>
      <c r="O741" s="12"/>
    </row>
    <row r="742" spans="1:15">
      <c r="A742" s="13"/>
      <c r="B742" s="12"/>
      <c r="C742" s="13"/>
      <c r="D742" s="19"/>
      <c r="E742" s="43"/>
      <c r="F742" s="48"/>
      <c r="G742" s="12"/>
      <c r="H742" s="12"/>
      <c r="I742" s="12"/>
      <c r="J742" s="12"/>
      <c r="K742" s="12"/>
      <c r="L742" s="12"/>
      <c r="M742" s="12"/>
      <c r="N742" s="12"/>
      <c r="O742" s="12"/>
    </row>
    <row r="743" spans="1:15">
      <c r="A743" s="13"/>
      <c r="B743" s="12"/>
      <c r="C743" s="13"/>
      <c r="D743" s="19"/>
      <c r="E743" s="43"/>
      <c r="F743" s="48"/>
      <c r="G743" s="12"/>
      <c r="H743" s="12"/>
      <c r="I743" s="12"/>
      <c r="J743" s="12"/>
      <c r="K743" s="12"/>
      <c r="L743" s="12"/>
      <c r="M743" s="12"/>
      <c r="N743" s="12"/>
      <c r="O743" s="12"/>
    </row>
    <row r="744" spans="1:15">
      <c r="A744" s="13"/>
      <c r="B744" s="12"/>
      <c r="C744" s="13"/>
      <c r="D744" s="19"/>
      <c r="E744" s="43"/>
      <c r="F744" s="48"/>
      <c r="G744" s="12"/>
      <c r="H744" s="12"/>
      <c r="I744" s="12"/>
      <c r="J744" s="12"/>
      <c r="K744" s="12"/>
      <c r="L744" s="12"/>
      <c r="M744" s="12"/>
      <c r="N744" s="12"/>
      <c r="O744" s="12"/>
    </row>
    <row r="745" spans="1:15">
      <c r="A745" s="13"/>
      <c r="B745" s="12"/>
      <c r="C745" s="13"/>
      <c r="D745" s="19"/>
      <c r="E745" s="43"/>
      <c r="F745" s="48"/>
      <c r="G745" s="12"/>
      <c r="H745" s="12"/>
      <c r="I745" s="12"/>
      <c r="J745" s="12"/>
      <c r="K745" s="12"/>
      <c r="L745" s="12"/>
      <c r="M745" s="12"/>
      <c r="N745" s="12"/>
      <c r="O745" s="12"/>
    </row>
    <row r="746" spans="1:15">
      <c r="A746" s="13"/>
      <c r="B746" s="12"/>
      <c r="C746" s="13"/>
      <c r="D746" s="19"/>
      <c r="E746" s="43"/>
      <c r="F746" s="48"/>
      <c r="G746" s="12"/>
      <c r="H746" s="12"/>
      <c r="I746" s="12"/>
      <c r="J746" s="12"/>
      <c r="K746" s="12"/>
      <c r="L746" s="12"/>
      <c r="M746" s="12"/>
      <c r="N746" s="12"/>
      <c r="O746" s="12"/>
    </row>
    <row r="747" spans="1:15">
      <c r="A747" s="13"/>
      <c r="B747" s="12"/>
      <c r="C747" s="13"/>
      <c r="D747" s="19"/>
      <c r="E747" s="43"/>
      <c r="F747" s="48"/>
      <c r="G747" s="12"/>
      <c r="H747" s="12"/>
      <c r="I747" s="12"/>
      <c r="J747" s="12"/>
      <c r="K747" s="12"/>
      <c r="L747" s="12"/>
      <c r="M747" s="12"/>
      <c r="N747" s="12"/>
      <c r="O747" s="12"/>
    </row>
    <row r="748" spans="1:15">
      <c r="A748" s="13"/>
      <c r="B748" s="12"/>
      <c r="C748" s="13"/>
      <c r="D748" s="19"/>
      <c r="E748" s="43"/>
      <c r="F748" s="48"/>
      <c r="G748" s="12"/>
      <c r="H748" s="12"/>
      <c r="I748" s="12"/>
      <c r="J748" s="12"/>
      <c r="K748" s="12"/>
      <c r="L748" s="12"/>
      <c r="M748" s="12"/>
      <c r="N748" s="12"/>
      <c r="O748" s="12"/>
    </row>
    <row r="749" spans="1:15">
      <c r="A749" s="13"/>
      <c r="B749" s="12"/>
      <c r="C749" s="13"/>
      <c r="D749" s="19"/>
      <c r="E749" s="43"/>
      <c r="F749" s="48"/>
      <c r="G749" s="12"/>
      <c r="H749" s="12"/>
      <c r="I749" s="12"/>
      <c r="J749" s="12"/>
      <c r="K749" s="12"/>
      <c r="L749" s="12"/>
      <c r="M749" s="12"/>
      <c r="N749" s="12"/>
      <c r="O749" s="12"/>
    </row>
    <row r="750" spans="1:15">
      <c r="A750" s="13"/>
      <c r="B750" s="12"/>
      <c r="C750" s="13"/>
      <c r="D750" s="19"/>
      <c r="E750" s="43"/>
      <c r="F750" s="48"/>
      <c r="G750" s="12"/>
      <c r="H750" s="12"/>
      <c r="I750" s="12"/>
      <c r="J750" s="12"/>
      <c r="K750" s="12"/>
      <c r="L750" s="12"/>
      <c r="M750" s="12"/>
      <c r="N750" s="12"/>
      <c r="O750" s="12"/>
    </row>
    <row r="751" spans="1:15">
      <c r="A751" s="13"/>
      <c r="B751" s="12"/>
      <c r="C751" s="13"/>
      <c r="D751" s="19"/>
      <c r="E751" s="43"/>
      <c r="F751" s="48"/>
      <c r="G751" s="12"/>
      <c r="H751" s="12"/>
      <c r="I751" s="12"/>
      <c r="J751" s="12"/>
      <c r="K751" s="12"/>
      <c r="L751" s="12"/>
      <c r="M751" s="12"/>
      <c r="N751" s="12"/>
      <c r="O751" s="12"/>
    </row>
    <row r="752" spans="1:15">
      <c r="A752" s="13"/>
      <c r="B752" s="12"/>
      <c r="C752" s="13"/>
      <c r="D752" s="19"/>
      <c r="E752" s="43"/>
      <c r="F752" s="48"/>
      <c r="G752" s="12"/>
      <c r="H752" s="12"/>
      <c r="I752" s="12"/>
      <c r="J752" s="12"/>
      <c r="K752" s="12"/>
      <c r="L752" s="12"/>
      <c r="M752" s="12"/>
      <c r="N752" s="12"/>
      <c r="O752" s="12"/>
    </row>
    <row r="753" spans="1:15">
      <c r="A753" s="13"/>
      <c r="B753" s="12"/>
      <c r="C753" s="13"/>
      <c r="D753" s="19"/>
      <c r="E753" s="43"/>
      <c r="F753" s="48"/>
      <c r="G753" s="12"/>
      <c r="H753" s="12"/>
      <c r="I753" s="12"/>
      <c r="J753" s="12"/>
      <c r="K753" s="12"/>
      <c r="L753" s="12"/>
      <c r="M753" s="12"/>
      <c r="N753" s="12"/>
      <c r="O753" s="12"/>
    </row>
    <row r="754" spans="1:15">
      <c r="A754" s="13"/>
      <c r="B754" s="12"/>
      <c r="C754" s="13"/>
      <c r="D754" s="19"/>
      <c r="E754" s="43"/>
      <c r="F754" s="48"/>
      <c r="G754" s="12"/>
      <c r="H754" s="12"/>
      <c r="I754" s="12"/>
      <c r="J754" s="12"/>
      <c r="K754" s="12"/>
      <c r="L754" s="12"/>
      <c r="M754" s="12"/>
      <c r="N754" s="12"/>
      <c r="O754" s="12"/>
    </row>
    <row r="755" spans="1:15">
      <c r="A755" s="13"/>
      <c r="B755" s="12"/>
      <c r="C755" s="13"/>
      <c r="D755" s="19"/>
      <c r="E755" s="43"/>
      <c r="F755" s="48"/>
      <c r="G755" s="12"/>
      <c r="H755" s="12"/>
      <c r="I755" s="12"/>
      <c r="J755" s="12"/>
      <c r="K755" s="12"/>
      <c r="L755" s="12"/>
      <c r="M755" s="12"/>
      <c r="N755" s="12"/>
      <c r="O755" s="12"/>
    </row>
    <row r="756" spans="1:15">
      <c r="A756" s="13"/>
      <c r="B756" s="12"/>
      <c r="C756" s="13"/>
      <c r="D756" s="19"/>
      <c r="E756" s="43"/>
      <c r="F756" s="48"/>
      <c r="G756" s="12"/>
      <c r="H756" s="12"/>
      <c r="I756" s="12"/>
      <c r="J756" s="12"/>
      <c r="K756" s="12"/>
      <c r="L756" s="12"/>
      <c r="M756" s="12"/>
      <c r="N756" s="12"/>
      <c r="O756" s="12"/>
    </row>
    <row r="757" spans="1:15">
      <c r="A757" s="13"/>
      <c r="B757" s="12"/>
      <c r="C757" s="13"/>
      <c r="D757" s="19"/>
      <c r="E757" s="43"/>
      <c r="F757" s="48"/>
      <c r="G757" s="12"/>
      <c r="H757" s="12"/>
      <c r="I757" s="12"/>
      <c r="J757" s="12"/>
      <c r="K757" s="12"/>
      <c r="L757" s="12"/>
      <c r="M757" s="12"/>
      <c r="N757" s="12"/>
      <c r="O757" s="12"/>
    </row>
    <row r="758" spans="1:15">
      <c r="A758" s="13"/>
      <c r="B758" s="12"/>
      <c r="C758" s="13"/>
      <c r="D758" s="19"/>
      <c r="E758" s="43"/>
      <c r="F758" s="48"/>
      <c r="G758" s="12"/>
      <c r="H758" s="12"/>
      <c r="I758" s="12"/>
      <c r="J758" s="12"/>
      <c r="K758" s="12"/>
      <c r="L758" s="12"/>
      <c r="M758" s="12"/>
      <c r="N758" s="12"/>
      <c r="O758" s="12"/>
    </row>
    <row r="759" spans="1:15">
      <c r="A759" s="13"/>
      <c r="B759" s="12"/>
      <c r="C759" s="13"/>
      <c r="D759" s="19"/>
      <c r="E759" s="43"/>
      <c r="F759" s="48"/>
      <c r="G759" s="12"/>
      <c r="H759" s="12"/>
      <c r="I759" s="12"/>
      <c r="J759" s="12"/>
      <c r="K759" s="12"/>
      <c r="L759" s="12"/>
      <c r="M759" s="12"/>
      <c r="N759" s="12"/>
      <c r="O759" s="12"/>
    </row>
    <row r="760" spans="1:15">
      <c r="A760" s="13"/>
      <c r="B760" s="12"/>
      <c r="C760" s="13"/>
      <c r="D760" s="19"/>
      <c r="E760" s="43"/>
      <c r="F760" s="48"/>
      <c r="G760" s="12"/>
      <c r="H760" s="12"/>
      <c r="I760" s="12"/>
      <c r="J760" s="12"/>
      <c r="K760" s="12"/>
      <c r="L760" s="12"/>
      <c r="M760" s="12"/>
      <c r="N760" s="12"/>
      <c r="O760" s="12"/>
    </row>
    <row r="761" spans="1:15">
      <c r="A761" s="13"/>
      <c r="B761" s="12"/>
      <c r="C761" s="13"/>
      <c r="D761" s="19"/>
      <c r="E761" s="43"/>
      <c r="F761" s="48"/>
      <c r="G761" s="12"/>
      <c r="H761" s="12"/>
      <c r="I761" s="12"/>
      <c r="J761" s="12"/>
      <c r="K761" s="12"/>
      <c r="L761" s="12"/>
      <c r="M761" s="12"/>
      <c r="N761" s="12"/>
      <c r="O761" s="12"/>
    </row>
    <row r="762" spans="1:15">
      <c r="A762" s="13"/>
      <c r="B762" s="12"/>
      <c r="C762" s="13"/>
      <c r="D762" s="19"/>
      <c r="E762" s="43"/>
      <c r="F762" s="48"/>
      <c r="G762" s="12"/>
      <c r="H762" s="12"/>
      <c r="I762" s="12"/>
      <c r="J762" s="12"/>
      <c r="K762" s="12"/>
      <c r="L762" s="12"/>
      <c r="M762" s="12"/>
      <c r="N762" s="12"/>
      <c r="O762" s="12"/>
    </row>
    <row r="763" spans="1:15">
      <c r="A763" s="13"/>
      <c r="B763" s="12"/>
      <c r="C763" s="13"/>
      <c r="D763" s="19"/>
      <c r="E763" s="43"/>
      <c r="F763" s="48"/>
      <c r="G763" s="12"/>
      <c r="H763" s="12"/>
      <c r="I763" s="12"/>
      <c r="J763" s="12"/>
      <c r="K763" s="12"/>
      <c r="L763" s="12"/>
      <c r="M763" s="12"/>
      <c r="N763" s="12"/>
      <c r="O763" s="12"/>
    </row>
    <row r="764" spans="1:15">
      <c r="A764" s="13"/>
      <c r="B764" s="12"/>
      <c r="C764" s="13"/>
      <c r="D764" s="19"/>
      <c r="E764" s="43"/>
      <c r="F764" s="48"/>
      <c r="G764" s="12"/>
      <c r="H764" s="12"/>
      <c r="I764" s="12"/>
      <c r="J764" s="12"/>
      <c r="K764" s="12"/>
      <c r="L764" s="12"/>
      <c r="M764" s="12"/>
      <c r="N764" s="12"/>
      <c r="O764" s="12"/>
    </row>
    <row r="765" spans="1:15">
      <c r="A765" s="13"/>
      <c r="B765" s="12"/>
      <c r="C765" s="13"/>
      <c r="D765" s="19"/>
      <c r="E765" s="43"/>
      <c r="F765" s="48"/>
      <c r="G765" s="12"/>
      <c r="H765" s="12"/>
      <c r="I765" s="12"/>
      <c r="J765" s="12"/>
      <c r="K765" s="12"/>
      <c r="L765" s="12"/>
      <c r="M765" s="12"/>
      <c r="N765" s="12"/>
      <c r="O765" s="12"/>
    </row>
    <row r="766" spans="1:15">
      <c r="A766" s="13"/>
      <c r="B766" s="12"/>
      <c r="C766" s="13"/>
      <c r="D766" s="19"/>
      <c r="E766" s="43"/>
      <c r="F766" s="48"/>
      <c r="G766" s="12"/>
      <c r="H766" s="12"/>
      <c r="I766" s="12"/>
      <c r="J766" s="12"/>
      <c r="K766" s="12"/>
      <c r="L766" s="12"/>
      <c r="M766" s="12"/>
      <c r="N766" s="12"/>
      <c r="O766" s="12"/>
    </row>
    <row r="767" spans="1:15">
      <c r="A767" s="13"/>
      <c r="B767" s="12"/>
      <c r="C767" s="13"/>
      <c r="D767" s="19"/>
      <c r="E767" s="43"/>
      <c r="F767" s="48"/>
      <c r="G767" s="12"/>
      <c r="H767" s="12"/>
      <c r="I767" s="12"/>
      <c r="J767" s="12"/>
      <c r="K767" s="12"/>
      <c r="L767" s="12"/>
      <c r="M767" s="12"/>
      <c r="N767" s="12"/>
      <c r="O767" s="12"/>
    </row>
    <row r="768" spans="1:15">
      <c r="A768" s="13"/>
      <c r="B768" s="12"/>
      <c r="C768" s="13"/>
      <c r="D768" s="19"/>
      <c r="E768" s="43"/>
      <c r="F768" s="48"/>
      <c r="G768" s="12"/>
      <c r="H768" s="12"/>
      <c r="I768" s="12"/>
      <c r="J768" s="12"/>
      <c r="K768" s="12"/>
      <c r="L768" s="12"/>
      <c r="M768" s="12"/>
      <c r="N768" s="12"/>
      <c r="O768" s="12"/>
    </row>
    <row r="769" spans="1:15">
      <c r="A769" s="13"/>
      <c r="B769" s="12"/>
      <c r="C769" s="13"/>
      <c r="D769" s="19"/>
      <c r="E769" s="43"/>
      <c r="F769" s="48"/>
      <c r="G769" s="12"/>
      <c r="H769" s="12"/>
      <c r="I769" s="12"/>
      <c r="J769" s="12"/>
      <c r="K769" s="12"/>
      <c r="L769" s="12"/>
      <c r="M769" s="12"/>
      <c r="N769" s="12"/>
      <c r="O769" s="12"/>
    </row>
    <row r="770" spans="1:15">
      <c r="A770" s="13"/>
      <c r="B770" s="12"/>
      <c r="C770" s="13"/>
      <c r="D770" s="19"/>
      <c r="E770" s="43"/>
      <c r="F770" s="48"/>
      <c r="G770" s="12"/>
      <c r="H770" s="12"/>
      <c r="I770" s="12"/>
      <c r="J770" s="12"/>
      <c r="K770" s="12"/>
      <c r="L770" s="12"/>
      <c r="M770" s="12"/>
      <c r="N770" s="12"/>
      <c r="O770" s="12"/>
    </row>
    <row r="771" spans="1:15">
      <c r="A771" s="13"/>
      <c r="B771" s="12"/>
      <c r="C771" s="13"/>
      <c r="D771" s="19"/>
      <c r="E771" s="43"/>
      <c r="F771" s="48"/>
      <c r="G771" s="12"/>
      <c r="H771" s="12"/>
      <c r="I771" s="12"/>
      <c r="J771" s="12"/>
      <c r="K771" s="12"/>
      <c r="L771" s="12"/>
      <c r="M771" s="12"/>
      <c r="N771" s="12"/>
      <c r="O771" s="12"/>
    </row>
    <row r="772" spans="1:15">
      <c r="A772" s="13"/>
      <c r="B772" s="12"/>
      <c r="C772" s="13"/>
      <c r="D772" s="19"/>
      <c r="E772" s="43"/>
      <c r="F772" s="48"/>
      <c r="G772" s="12"/>
      <c r="H772" s="12"/>
      <c r="I772" s="12"/>
      <c r="J772" s="12"/>
      <c r="K772" s="12"/>
      <c r="L772" s="12"/>
      <c r="M772" s="12"/>
      <c r="N772" s="12"/>
      <c r="O772" s="12"/>
    </row>
    <row r="773" spans="1:15">
      <c r="A773" s="13"/>
      <c r="B773" s="12"/>
      <c r="C773" s="13"/>
      <c r="D773" s="19"/>
      <c r="E773" s="43"/>
      <c r="F773" s="48"/>
      <c r="G773" s="12"/>
      <c r="H773" s="12"/>
      <c r="I773" s="12"/>
      <c r="J773" s="12"/>
      <c r="K773" s="12"/>
      <c r="L773" s="12"/>
      <c r="M773" s="12"/>
      <c r="N773" s="12"/>
      <c r="O773" s="12"/>
    </row>
    <row r="774" spans="1:15">
      <c r="A774" s="13"/>
      <c r="B774" s="12"/>
      <c r="C774" s="13"/>
      <c r="D774" s="19"/>
      <c r="E774" s="43"/>
      <c r="F774" s="48"/>
      <c r="G774" s="12"/>
      <c r="H774" s="12"/>
      <c r="I774" s="12"/>
      <c r="J774" s="12"/>
      <c r="K774" s="12"/>
      <c r="L774" s="12"/>
      <c r="M774" s="12"/>
      <c r="N774" s="12"/>
      <c r="O774" s="12"/>
    </row>
    <row r="775" spans="1:15">
      <c r="A775" s="13"/>
      <c r="B775" s="12"/>
      <c r="C775" s="13"/>
      <c r="D775" s="19"/>
      <c r="E775" s="43"/>
      <c r="F775" s="48"/>
      <c r="G775" s="12"/>
      <c r="H775" s="12"/>
      <c r="I775" s="12"/>
      <c r="J775" s="12"/>
      <c r="K775" s="12"/>
      <c r="L775" s="12"/>
      <c r="M775" s="12"/>
      <c r="N775" s="12"/>
      <c r="O775" s="12"/>
    </row>
    <row r="776" spans="1:15">
      <c r="A776" s="13"/>
      <c r="B776" s="12"/>
      <c r="C776" s="13"/>
      <c r="D776" s="19"/>
      <c r="E776" s="43"/>
      <c r="F776" s="48"/>
      <c r="G776" s="12"/>
      <c r="H776" s="12"/>
      <c r="I776" s="12"/>
      <c r="J776" s="12"/>
      <c r="K776" s="12"/>
      <c r="L776" s="12"/>
      <c r="M776" s="12"/>
      <c r="N776" s="12"/>
      <c r="O776" s="12"/>
    </row>
    <row r="777" spans="1:15">
      <c r="A777" s="13"/>
      <c r="B777" s="12"/>
      <c r="C777" s="13"/>
      <c r="D777" s="19"/>
      <c r="E777" s="43"/>
      <c r="F777" s="48"/>
      <c r="G777" s="12"/>
      <c r="H777" s="12"/>
      <c r="I777" s="12"/>
      <c r="J777" s="12"/>
      <c r="K777" s="12"/>
      <c r="L777" s="12"/>
      <c r="M777" s="12"/>
      <c r="N777" s="12"/>
      <c r="O777" s="12"/>
    </row>
    <row r="778" spans="1:15">
      <c r="A778" s="13"/>
      <c r="B778" s="12"/>
      <c r="C778" s="13"/>
      <c r="D778" s="19"/>
      <c r="E778" s="43"/>
      <c r="F778" s="48"/>
      <c r="G778" s="12"/>
      <c r="H778" s="12"/>
      <c r="I778" s="12"/>
      <c r="J778" s="12"/>
      <c r="K778" s="12"/>
      <c r="L778" s="12"/>
      <c r="M778" s="12"/>
      <c r="N778" s="12"/>
      <c r="O778" s="12"/>
    </row>
    <row r="779" spans="1:15">
      <c r="A779" s="13"/>
      <c r="B779" s="12"/>
      <c r="C779" s="13"/>
      <c r="D779" s="19"/>
      <c r="E779" s="43"/>
      <c r="F779" s="48"/>
      <c r="G779" s="12"/>
      <c r="H779" s="12"/>
      <c r="I779" s="12"/>
      <c r="J779" s="12"/>
      <c r="K779" s="12"/>
      <c r="L779" s="12"/>
      <c r="M779" s="12"/>
      <c r="N779" s="12"/>
      <c r="O779" s="12"/>
    </row>
    <row r="780" spans="1:15">
      <c r="A780" s="13"/>
      <c r="B780" s="12"/>
      <c r="C780" s="13"/>
      <c r="D780" s="19"/>
      <c r="E780" s="43"/>
      <c r="F780" s="48"/>
      <c r="G780" s="12"/>
      <c r="H780" s="12"/>
      <c r="I780" s="12"/>
      <c r="J780" s="12"/>
      <c r="K780" s="12"/>
      <c r="L780" s="12"/>
      <c r="M780" s="12"/>
      <c r="N780" s="12"/>
      <c r="O780" s="12"/>
    </row>
    <row r="781" spans="1:15">
      <c r="A781" s="13"/>
      <c r="B781" s="12"/>
      <c r="C781" s="13"/>
      <c r="D781" s="19"/>
      <c r="E781" s="43"/>
      <c r="F781" s="48"/>
      <c r="G781" s="12"/>
      <c r="H781" s="12"/>
      <c r="I781" s="12"/>
      <c r="J781" s="12"/>
      <c r="K781" s="12"/>
      <c r="L781" s="12"/>
      <c r="M781" s="12"/>
      <c r="N781" s="12"/>
      <c r="O781" s="12"/>
    </row>
    <row r="782" spans="1:15">
      <c r="A782" s="13"/>
      <c r="B782" s="12"/>
      <c r="C782" s="13"/>
      <c r="D782" s="19"/>
      <c r="E782" s="43"/>
      <c r="F782" s="48"/>
      <c r="G782" s="12"/>
      <c r="H782" s="12"/>
      <c r="I782" s="12"/>
      <c r="J782" s="12"/>
      <c r="K782" s="12"/>
      <c r="L782" s="12"/>
      <c r="M782" s="12"/>
      <c r="N782" s="12"/>
      <c r="O782" s="12"/>
    </row>
    <row r="783" spans="1:15">
      <c r="A783" s="13"/>
      <c r="B783" s="12"/>
      <c r="C783" s="13"/>
      <c r="D783" s="19"/>
      <c r="E783" s="43"/>
      <c r="F783" s="48"/>
      <c r="G783" s="12"/>
      <c r="H783" s="12"/>
      <c r="I783" s="12"/>
      <c r="J783" s="12"/>
      <c r="K783" s="12"/>
      <c r="L783" s="12"/>
      <c r="M783" s="12"/>
      <c r="N783" s="12"/>
      <c r="O783" s="12"/>
    </row>
    <row r="784" spans="1:15">
      <c r="A784" s="13"/>
      <c r="B784" s="12"/>
      <c r="C784" s="13"/>
      <c r="D784" s="19"/>
      <c r="E784" s="43"/>
      <c r="F784" s="48"/>
      <c r="G784" s="12"/>
      <c r="H784" s="12"/>
      <c r="I784" s="12"/>
      <c r="J784" s="12"/>
      <c r="K784" s="12"/>
      <c r="L784" s="12"/>
      <c r="M784" s="12"/>
      <c r="N784" s="12"/>
      <c r="O784" s="12"/>
    </row>
    <row r="785" spans="1:15">
      <c r="A785" s="13"/>
      <c r="B785" s="12"/>
      <c r="C785" s="13"/>
      <c r="D785" s="19"/>
      <c r="E785" s="43"/>
      <c r="F785" s="48"/>
      <c r="G785" s="12"/>
      <c r="H785" s="12"/>
      <c r="I785" s="12"/>
      <c r="J785" s="12"/>
      <c r="K785" s="12"/>
      <c r="L785" s="12"/>
      <c r="M785" s="12"/>
      <c r="N785" s="12"/>
      <c r="O785" s="12"/>
    </row>
    <row r="786" spans="1:15">
      <c r="A786" s="13"/>
      <c r="B786" s="12"/>
      <c r="C786" s="13"/>
      <c r="D786" s="19"/>
      <c r="E786" s="43"/>
      <c r="F786" s="48"/>
      <c r="G786" s="12"/>
      <c r="H786" s="12"/>
      <c r="I786" s="12"/>
      <c r="J786" s="12"/>
      <c r="K786" s="12"/>
      <c r="L786" s="12"/>
      <c r="M786" s="12"/>
      <c r="N786" s="12"/>
      <c r="O786" s="12"/>
    </row>
    <row r="787" spans="1:15">
      <c r="A787" s="13"/>
      <c r="B787" s="12"/>
      <c r="C787" s="13"/>
      <c r="D787" s="19"/>
      <c r="E787" s="43"/>
      <c r="F787" s="48"/>
      <c r="G787" s="12"/>
      <c r="H787" s="12"/>
      <c r="I787" s="12"/>
      <c r="J787" s="12"/>
      <c r="K787" s="12"/>
      <c r="L787" s="12"/>
      <c r="M787" s="12"/>
      <c r="N787" s="12"/>
      <c r="O787" s="12"/>
    </row>
    <row r="788" spans="1:15">
      <c r="A788" s="13"/>
      <c r="B788" s="12"/>
      <c r="C788" s="13"/>
      <c r="D788" s="19"/>
      <c r="E788" s="43"/>
      <c r="F788" s="48"/>
      <c r="G788" s="12"/>
      <c r="H788" s="12"/>
      <c r="I788" s="12"/>
      <c r="J788" s="12"/>
      <c r="K788" s="12"/>
      <c r="L788" s="12"/>
      <c r="M788" s="12"/>
      <c r="N788" s="12"/>
      <c r="O788" s="12"/>
    </row>
    <row r="789" spans="1:15">
      <c r="A789" s="13"/>
      <c r="B789" s="12"/>
      <c r="C789" s="13"/>
      <c r="D789" s="19"/>
      <c r="E789" s="43"/>
      <c r="F789" s="48"/>
      <c r="G789" s="12"/>
      <c r="H789" s="12"/>
      <c r="I789" s="12"/>
      <c r="J789" s="12"/>
      <c r="K789" s="12"/>
      <c r="L789" s="12"/>
      <c r="M789" s="12"/>
      <c r="N789" s="12"/>
      <c r="O789" s="12"/>
    </row>
    <row r="790" spans="1:15">
      <c r="A790" s="13"/>
      <c r="B790" s="12"/>
      <c r="C790" s="13"/>
      <c r="D790" s="19"/>
      <c r="E790" s="43"/>
      <c r="F790" s="48"/>
      <c r="G790" s="12"/>
      <c r="H790" s="12"/>
      <c r="I790" s="12"/>
      <c r="J790" s="12"/>
      <c r="K790" s="12"/>
      <c r="L790" s="12"/>
      <c r="M790" s="12"/>
      <c r="N790" s="12"/>
      <c r="O790" s="12"/>
    </row>
    <row r="791" spans="1:15">
      <c r="A791" s="13"/>
      <c r="B791" s="12"/>
      <c r="C791" s="13"/>
      <c r="D791" s="19"/>
      <c r="E791" s="43"/>
      <c r="F791" s="48"/>
      <c r="G791" s="12"/>
      <c r="H791" s="12"/>
      <c r="I791" s="12"/>
      <c r="J791" s="12"/>
      <c r="K791" s="12"/>
      <c r="L791" s="12"/>
      <c r="M791" s="12"/>
      <c r="N791" s="12"/>
      <c r="O791" s="12"/>
    </row>
    <row r="792" spans="1:15">
      <c r="A792" s="13"/>
      <c r="B792" s="12"/>
      <c r="C792" s="13"/>
      <c r="D792" s="19"/>
      <c r="E792" s="43"/>
      <c r="F792" s="48"/>
      <c r="G792" s="12"/>
      <c r="H792" s="12"/>
      <c r="I792" s="12"/>
      <c r="J792" s="12"/>
      <c r="K792" s="12"/>
      <c r="L792" s="12"/>
      <c r="M792" s="12"/>
      <c r="N792" s="12"/>
      <c r="O792" s="12"/>
    </row>
    <row r="793" spans="1:15">
      <c r="A793" s="13"/>
      <c r="B793" s="12"/>
      <c r="C793" s="13"/>
      <c r="D793" s="19"/>
      <c r="E793" s="43"/>
      <c r="F793" s="48"/>
      <c r="G793" s="12"/>
      <c r="H793" s="12"/>
      <c r="I793" s="12"/>
      <c r="J793" s="12"/>
      <c r="K793" s="12"/>
      <c r="L793" s="12"/>
      <c r="M793" s="12"/>
      <c r="N793" s="12"/>
      <c r="O793" s="12"/>
    </row>
    <row r="794" spans="1:15">
      <c r="A794" s="13"/>
      <c r="B794" s="12"/>
      <c r="C794" s="13"/>
      <c r="D794" s="19"/>
      <c r="E794" s="43"/>
      <c r="F794" s="48"/>
      <c r="G794" s="12"/>
      <c r="H794" s="12"/>
      <c r="I794" s="12"/>
      <c r="J794" s="12"/>
      <c r="K794" s="12"/>
      <c r="L794" s="12"/>
      <c r="M794" s="12"/>
      <c r="N794" s="12"/>
      <c r="O794" s="12"/>
    </row>
    <row r="795" spans="1:15">
      <c r="A795" s="13"/>
      <c r="B795" s="12"/>
      <c r="C795" s="13"/>
      <c r="D795" s="19"/>
      <c r="E795" s="43"/>
      <c r="F795" s="48"/>
      <c r="G795" s="12"/>
      <c r="H795" s="12"/>
      <c r="I795" s="12"/>
      <c r="J795" s="12"/>
      <c r="K795" s="12"/>
      <c r="L795" s="12"/>
      <c r="M795" s="12"/>
      <c r="N795" s="12"/>
      <c r="O795" s="12"/>
    </row>
    <row r="796" spans="1:15">
      <c r="A796" s="13"/>
      <c r="B796" s="12"/>
      <c r="C796" s="13"/>
      <c r="D796" s="19"/>
      <c r="E796" s="43"/>
      <c r="F796" s="48"/>
      <c r="G796" s="12"/>
      <c r="H796" s="12"/>
      <c r="I796" s="12"/>
      <c r="J796" s="12"/>
      <c r="K796" s="12"/>
      <c r="L796" s="12"/>
      <c r="M796" s="12"/>
      <c r="N796" s="12"/>
      <c r="O796" s="12"/>
    </row>
    <row r="797" spans="1:15">
      <c r="A797" s="13"/>
      <c r="B797" s="12"/>
      <c r="C797" s="13"/>
      <c r="D797" s="19"/>
      <c r="E797" s="43"/>
      <c r="F797" s="48"/>
      <c r="G797" s="12"/>
      <c r="H797" s="12"/>
      <c r="I797" s="12"/>
      <c r="J797" s="12"/>
      <c r="K797" s="12"/>
      <c r="L797" s="12"/>
      <c r="M797" s="12"/>
      <c r="N797" s="12"/>
      <c r="O797" s="12"/>
    </row>
    <row r="798" spans="1:15">
      <c r="A798" s="13"/>
      <c r="B798" s="12"/>
      <c r="C798" s="13"/>
      <c r="D798" s="19"/>
      <c r="E798" s="43"/>
      <c r="F798" s="48"/>
      <c r="G798" s="12"/>
      <c r="H798" s="12"/>
      <c r="I798" s="12"/>
      <c r="J798" s="12"/>
      <c r="K798" s="12"/>
      <c r="L798" s="12"/>
      <c r="M798" s="12"/>
      <c r="N798" s="12"/>
      <c r="O798" s="12"/>
    </row>
    <row r="799" spans="1:15">
      <c r="A799" s="13"/>
      <c r="B799" s="12"/>
      <c r="C799" s="13"/>
      <c r="D799" s="19"/>
      <c r="E799" s="43"/>
      <c r="F799" s="48"/>
      <c r="G799" s="12"/>
      <c r="H799" s="12"/>
      <c r="I799" s="12"/>
      <c r="J799" s="12"/>
      <c r="K799" s="12"/>
      <c r="L799" s="12"/>
      <c r="M799" s="12"/>
      <c r="N799" s="12"/>
      <c r="O799" s="12"/>
    </row>
    <row r="800" spans="1:15">
      <c r="A800" s="13"/>
      <c r="B800" s="12"/>
      <c r="C800" s="13"/>
      <c r="D800" s="19"/>
      <c r="E800" s="43"/>
      <c r="F800" s="48"/>
      <c r="G800" s="12"/>
      <c r="H800" s="12"/>
      <c r="I800" s="12"/>
      <c r="J800" s="12"/>
      <c r="K800" s="12"/>
      <c r="L800" s="12"/>
      <c r="M800" s="12"/>
      <c r="N800" s="12"/>
      <c r="O800" s="12"/>
    </row>
    <row r="801" spans="1:15">
      <c r="A801" s="13"/>
      <c r="B801" s="12"/>
      <c r="C801" s="13"/>
      <c r="D801" s="19"/>
      <c r="E801" s="43"/>
      <c r="F801" s="48"/>
      <c r="G801" s="12"/>
      <c r="H801" s="12"/>
      <c r="I801" s="12"/>
      <c r="J801" s="12"/>
      <c r="K801" s="12"/>
      <c r="L801" s="12"/>
      <c r="M801" s="12"/>
      <c r="N801" s="12"/>
      <c r="O801" s="12"/>
    </row>
    <row r="802" spans="1:15">
      <c r="A802" s="13"/>
      <c r="B802" s="12"/>
      <c r="C802" s="13"/>
      <c r="D802" s="19"/>
      <c r="E802" s="43"/>
      <c r="F802" s="48"/>
      <c r="G802" s="12"/>
      <c r="H802" s="12"/>
      <c r="I802" s="12"/>
      <c r="J802" s="12"/>
      <c r="K802" s="12"/>
      <c r="L802" s="12"/>
      <c r="M802" s="12"/>
      <c r="N802" s="12"/>
      <c r="O802" s="12"/>
    </row>
    <row r="803" spans="1:15">
      <c r="A803" s="13"/>
      <c r="B803" s="12"/>
      <c r="C803" s="13"/>
      <c r="D803" s="19"/>
      <c r="E803" s="43"/>
      <c r="F803" s="48"/>
      <c r="G803" s="12"/>
      <c r="H803" s="12"/>
      <c r="I803" s="12"/>
      <c r="J803" s="12"/>
      <c r="K803" s="12"/>
      <c r="L803" s="12"/>
      <c r="M803" s="12"/>
      <c r="N803" s="12"/>
      <c r="O803" s="12"/>
    </row>
    <row r="804" spans="1:15">
      <c r="A804" s="13"/>
      <c r="B804" s="12"/>
      <c r="C804" s="13"/>
      <c r="D804" s="19"/>
      <c r="E804" s="43"/>
      <c r="F804" s="48"/>
      <c r="G804" s="12"/>
      <c r="H804" s="12"/>
      <c r="I804" s="12"/>
      <c r="J804" s="12"/>
      <c r="K804" s="12"/>
      <c r="L804" s="12"/>
      <c r="M804" s="12"/>
      <c r="N804" s="12"/>
      <c r="O804" s="12"/>
    </row>
    <row r="805" spans="1:15">
      <c r="A805" s="13"/>
      <c r="B805" s="12"/>
      <c r="C805" s="13"/>
      <c r="D805" s="19"/>
      <c r="E805" s="43"/>
      <c r="F805" s="48"/>
      <c r="G805" s="12"/>
      <c r="H805" s="12"/>
      <c r="I805" s="12"/>
      <c r="J805" s="12"/>
      <c r="K805" s="12"/>
      <c r="L805" s="12"/>
      <c r="M805" s="12"/>
      <c r="N805" s="12"/>
      <c r="O805" s="12"/>
    </row>
    <row r="806" spans="1:15">
      <c r="A806" s="13"/>
      <c r="B806" s="12"/>
      <c r="C806" s="13"/>
      <c r="D806" s="19"/>
      <c r="E806" s="43"/>
      <c r="F806" s="48"/>
      <c r="G806" s="12"/>
      <c r="H806" s="12"/>
      <c r="I806" s="12"/>
      <c r="J806" s="12"/>
      <c r="K806" s="12"/>
      <c r="L806" s="12"/>
      <c r="M806" s="12"/>
      <c r="N806" s="12"/>
      <c r="O806" s="12"/>
    </row>
    <row r="807" spans="1:15">
      <c r="A807" s="13"/>
      <c r="B807" s="12"/>
      <c r="C807" s="13"/>
      <c r="D807" s="19"/>
      <c r="E807" s="43"/>
      <c r="F807" s="48"/>
      <c r="G807" s="12"/>
      <c r="H807" s="12"/>
      <c r="I807" s="12"/>
      <c r="J807" s="12"/>
      <c r="K807" s="12"/>
      <c r="L807" s="12"/>
      <c r="M807" s="12"/>
      <c r="N807" s="12"/>
      <c r="O807" s="12"/>
    </row>
    <row r="808" spans="1:15">
      <c r="A808" s="13"/>
      <c r="B808" s="12"/>
      <c r="C808" s="13"/>
      <c r="D808" s="19"/>
      <c r="E808" s="43"/>
      <c r="F808" s="48"/>
      <c r="G808" s="12"/>
      <c r="H808" s="12"/>
      <c r="I808" s="12"/>
      <c r="J808" s="12"/>
      <c r="K808" s="12"/>
      <c r="L808" s="12"/>
      <c r="M808" s="12"/>
      <c r="N808" s="12"/>
      <c r="O808" s="12"/>
    </row>
    <row r="809" spans="1:15">
      <c r="A809" s="13"/>
      <c r="B809" s="12"/>
      <c r="C809" s="13"/>
      <c r="D809" s="19"/>
      <c r="E809" s="43"/>
      <c r="F809" s="48"/>
      <c r="G809" s="12"/>
      <c r="H809" s="12"/>
      <c r="I809" s="12"/>
      <c r="J809" s="12"/>
      <c r="K809" s="12"/>
      <c r="L809" s="12"/>
      <c r="M809" s="12"/>
      <c r="N809" s="12"/>
      <c r="O809" s="12"/>
    </row>
    <row r="810" spans="1:15">
      <c r="A810" s="13"/>
      <c r="B810" s="12"/>
      <c r="C810" s="13"/>
      <c r="D810" s="19"/>
      <c r="E810" s="43"/>
      <c r="F810" s="48"/>
      <c r="G810" s="12"/>
      <c r="H810" s="12"/>
      <c r="I810" s="12"/>
      <c r="J810" s="12"/>
      <c r="K810" s="12"/>
      <c r="L810" s="12"/>
      <c r="M810" s="12"/>
      <c r="N810" s="12"/>
      <c r="O810" s="12"/>
    </row>
    <row r="811" spans="1:15">
      <c r="A811" s="13"/>
      <c r="B811" s="12"/>
      <c r="C811" s="13"/>
      <c r="D811" s="19"/>
      <c r="E811" s="43"/>
      <c r="F811" s="48"/>
      <c r="G811" s="12"/>
      <c r="H811" s="12"/>
      <c r="I811" s="12"/>
      <c r="J811" s="12"/>
      <c r="K811" s="12"/>
      <c r="L811" s="12"/>
      <c r="M811" s="12"/>
      <c r="N811" s="12"/>
      <c r="O811" s="12"/>
    </row>
    <row r="812" spans="1:15">
      <c r="A812" s="13"/>
      <c r="B812" s="12"/>
      <c r="C812" s="13"/>
      <c r="D812" s="19"/>
      <c r="E812" s="43"/>
      <c r="F812" s="48"/>
      <c r="G812" s="12"/>
      <c r="H812" s="12"/>
      <c r="I812" s="12"/>
      <c r="J812" s="12"/>
      <c r="K812" s="12"/>
      <c r="L812" s="12"/>
      <c r="M812" s="12"/>
      <c r="N812" s="12"/>
      <c r="O812" s="12"/>
    </row>
    <row r="813" spans="1:15">
      <c r="A813" s="13"/>
      <c r="B813" s="12"/>
      <c r="C813" s="13"/>
      <c r="D813" s="19"/>
      <c r="E813" s="43"/>
      <c r="F813" s="48"/>
      <c r="G813" s="12"/>
      <c r="H813" s="12"/>
      <c r="I813" s="12"/>
      <c r="J813" s="12"/>
      <c r="K813" s="12"/>
      <c r="L813" s="12"/>
      <c r="M813" s="12"/>
      <c r="N813" s="12"/>
      <c r="O813" s="12"/>
    </row>
    <row r="814" spans="1:15">
      <c r="A814" s="13"/>
      <c r="B814" s="12"/>
      <c r="C814" s="13"/>
      <c r="D814" s="19"/>
      <c r="E814" s="43"/>
      <c r="F814" s="48"/>
      <c r="G814" s="12"/>
      <c r="H814" s="12"/>
      <c r="I814" s="12"/>
      <c r="J814" s="12"/>
      <c r="K814" s="12"/>
      <c r="L814" s="12"/>
      <c r="M814" s="12"/>
      <c r="N814" s="12"/>
      <c r="O814" s="12"/>
    </row>
    <row r="815" spans="1:15">
      <c r="A815" s="13"/>
      <c r="B815" s="12"/>
      <c r="C815" s="13"/>
      <c r="D815" s="19"/>
      <c r="E815" s="43"/>
      <c r="F815" s="48"/>
      <c r="G815" s="12"/>
      <c r="H815" s="12"/>
      <c r="I815" s="12"/>
      <c r="J815" s="12"/>
      <c r="K815" s="12"/>
      <c r="L815" s="12"/>
      <c r="M815" s="12"/>
      <c r="N815" s="12"/>
      <c r="O815" s="12"/>
    </row>
    <row r="816" spans="1:15">
      <c r="A816" s="13"/>
      <c r="B816" s="12"/>
      <c r="C816" s="13"/>
      <c r="D816" s="19"/>
      <c r="E816" s="43"/>
      <c r="F816" s="48"/>
      <c r="G816" s="12"/>
      <c r="H816" s="12"/>
      <c r="I816" s="12"/>
      <c r="J816" s="12"/>
      <c r="K816" s="12"/>
      <c r="L816" s="12"/>
      <c r="M816" s="12"/>
      <c r="N816" s="12"/>
      <c r="O816" s="12"/>
    </row>
    <row r="817" spans="1:15">
      <c r="A817" s="13"/>
      <c r="B817" s="12"/>
      <c r="C817" s="13"/>
      <c r="D817" s="19"/>
      <c r="E817" s="43"/>
      <c r="F817" s="48"/>
      <c r="G817" s="12"/>
      <c r="H817" s="12"/>
      <c r="I817" s="12"/>
      <c r="J817" s="12"/>
      <c r="K817" s="12"/>
      <c r="L817" s="12"/>
      <c r="M817" s="12"/>
      <c r="N817" s="12"/>
      <c r="O817" s="12"/>
    </row>
    <row r="818" spans="1:15">
      <c r="A818" s="13"/>
      <c r="B818" s="12"/>
      <c r="C818" s="13"/>
      <c r="D818" s="19"/>
      <c r="E818" s="43"/>
      <c r="F818" s="48"/>
      <c r="G818" s="12"/>
      <c r="H818" s="12"/>
      <c r="I818" s="12"/>
      <c r="J818" s="12"/>
      <c r="K818" s="12"/>
      <c r="L818" s="12"/>
      <c r="M818" s="12"/>
      <c r="N818" s="12"/>
      <c r="O818" s="12"/>
    </row>
    <row r="819" spans="1:15">
      <c r="A819" s="13"/>
      <c r="B819" s="12"/>
      <c r="C819" s="13"/>
      <c r="D819" s="19"/>
      <c r="E819" s="43"/>
      <c r="F819" s="48"/>
      <c r="G819" s="12"/>
      <c r="H819" s="12"/>
      <c r="I819" s="12"/>
      <c r="J819" s="12"/>
      <c r="K819" s="12"/>
      <c r="L819" s="12"/>
      <c r="M819" s="12"/>
      <c r="N819" s="12"/>
      <c r="O819" s="12"/>
    </row>
    <row r="820" spans="1:15">
      <c r="A820" s="13"/>
      <c r="B820" s="12"/>
      <c r="C820" s="13"/>
      <c r="D820" s="19"/>
      <c r="E820" s="43"/>
      <c r="F820" s="48"/>
      <c r="G820" s="12"/>
      <c r="H820" s="12"/>
      <c r="I820" s="12"/>
      <c r="J820" s="12"/>
      <c r="K820" s="12"/>
      <c r="L820" s="12"/>
      <c r="M820" s="12"/>
      <c r="N820" s="12"/>
      <c r="O820" s="12"/>
    </row>
    <row r="821" spans="1:15">
      <c r="A821" s="13"/>
      <c r="B821" s="12"/>
      <c r="C821" s="13"/>
      <c r="D821" s="19"/>
      <c r="E821" s="43"/>
      <c r="F821" s="48"/>
      <c r="G821" s="12"/>
      <c r="H821" s="12"/>
      <c r="I821" s="12"/>
      <c r="J821" s="12"/>
      <c r="K821" s="12"/>
      <c r="L821" s="12"/>
      <c r="M821" s="12"/>
      <c r="N821" s="12"/>
      <c r="O821" s="12"/>
    </row>
    <row r="822" spans="1:15">
      <c r="A822" s="13"/>
      <c r="B822" s="12"/>
      <c r="C822" s="13"/>
      <c r="D822" s="19"/>
      <c r="E822" s="43"/>
      <c r="F822" s="48"/>
      <c r="G822" s="12"/>
      <c r="H822" s="12"/>
      <c r="I822" s="12"/>
      <c r="J822" s="12"/>
      <c r="K822" s="12"/>
      <c r="L822" s="12"/>
      <c r="M822" s="12"/>
      <c r="N822" s="12"/>
      <c r="O822" s="12"/>
    </row>
    <row r="823" spans="1:15">
      <c r="A823" s="13"/>
      <c r="B823" s="12"/>
      <c r="C823" s="13"/>
      <c r="D823" s="19"/>
      <c r="E823" s="43"/>
      <c r="F823" s="48"/>
      <c r="G823" s="12"/>
      <c r="H823" s="12"/>
      <c r="I823" s="12"/>
      <c r="J823" s="12"/>
      <c r="K823" s="12"/>
      <c r="L823" s="12"/>
      <c r="M823" s="12"/>
      <c r="N823" s="12"/>
      <c r="O823" s="12"/>
    </row>
    <row r="824" spans="1:15">
      <c r="A824" s="13"/>
      <c r="B824" s="12"/>
      <c r="C824" s="13"/>
      <c r="D824" s="19"/>
      <c r="E824" s="43"/>
      <c r="F824" s="48"/>
      <c r="G824" s="12"/>
      <c r="H824" s="12"/>
      <c r="I824" s="12"/>
      <c r="J824" s="12"/>
      <c r="K824" s="12"/>
      <c r="L824" s="12"/>
      <c r="M824" s="12"/>
      <c r="N824" s="12"/>
      <c r="O824" s="12"/>
    </row>
    <row r="825" spans="1:15">
      <c r="A825" s="13"/>
      <c r="B825" s="12"/>
      <c r="C825" s="13"/>
      <c r="D825" s="19"/>
      <c r="E825" s="43"/>
      <c r="F825" s="48"/>
      <c r="G825" s="12"/>
      <c r="H825" s="12"/>
      <c r="I825" s="12"/>
      <c r="J825" s="12"/>
      <c r="K825" s="12"/>
      <c r="L825" s="12"/>
      <c r="M825" s="12"/>
      <c r="N825" s="12"/>
      <c r="O825" s="12"/>
    </row>
    <row r="826" spans="1:15">
      <c r="A826" s="13"/>
      <c r="B826" s="12"/>
      <c r="C826" s="13"/>
      <c r="D826" s="19"/>
      <c r="E826" s="43"/>
      <c r="F826" s="48"/>
      <c r="G826" s="12"/>
      <c r="H826" s="12"/>
      <c r="I826" s="12"/>
      <c r="J826" s="12"/>
      <c r="K826" s="12"/>
      <c r="L826" s="12"/>
      <c r="M826" s="12"/>
      <c r="N826" s="12"/>
      <c r="O826" s="12"/>
    </row>
    <row r="827" spans="1:15">
      <c r="A827" s="13"/>
      <c r="B827" s="12"/>
      <c r="C827" s="13"/>
      <c r="D827" s="19"/>
      <c r="E827" s="43"/>
      <c r="F827" s="48"/>
      <c r="G827" s="12"/>
      <c r="H827" s="12"/>
      <c r="I827" s="12"/>
      <c r="J827" s="12"/>
      <c r="K827" s="12"/>
      <c r="L827" s="12"/>
      <c r="M827" s="12"/>
      <c r="N827" s="12"/>
      <c r="O827" s="12"/>
    </row>
    <row r="828" spans="1:15">
      <c r="A828" s="13"/>
      <c r="B828" s="12"/>
      <c r="C828" s="13"/>
      <c r="D828" s="19"/>
      <c r="E828" s="43"/>
      <c r="F828" s="48"/>
      <c r="G828" s="12"/>
      <c r="H828" s="12"/>
      <c r="I828" s="12"/>
      <c r="J828" s="12"/>
      <c r="K828" s="12"/>
      <c r="L828" s="12"/>
      <c r="M828" s="12"/>
      <c r="N828" s="12"/>
      <c r="O828" s="12"/>
    </row>
    <row r="829" spans="1:15">
      <c r="A829" s="13"/>
      <c r="B829" s="12"/>
      <c r="C829" s="13"/>
      <c r="D829" s="19"/>
      <c r="E829" s="43"/>
      <c r="F829" s="48"/>
      <c r="G829" s="12"/>
      <c r="H829" s="12"/>
      <c r="I829" s="12"/>
      <c r="J829" s="12"/>
      <c r="K829" s="12"/>
      <c r="L829" s="12"/>
      <c r="M829" s="12"/>
      <c r="N829" s="12"/>
      <c r="O829" s="12"/>
    </row>
    <row r="830" spans="1:15">
      <c r="A830" s="13"/>
      <c r="B830" s="12"/>
      <c r="C830" s="13"/>
      <c r="D830" s="19"/>
      <c r="E830" s="43"/>
      <c r="F830" s="48"/>
      <c r="G830" s="12"/>
      <c r="H830" s="12"/>
      <c r="I830" s="12"/>
      <c r="J830" s="12"/>
      <c r="K830" s="12"/>
      <c r="L830" s="12"/>
      <c r="M830" s="12"/>
      <c r="N830" s="12"/>
      <c r="O830" s="12"/>
    </row>
    <row r="831" spans="1:15">
      <c r="A831" s="13"/>
      <c r="B831" s="12"/>
      <c r="C831" s="13"/>
      <c r="D831" s="19"/>
      <c r="E831" s="43"/>
      <c r="F831" s="48"/>
      <c r="G831" s="12"/>
      <c r="H831" s="12"/>
      <c r="I831" s="12"/>
      <c r="J831" s="12"/>
      <c r="K831" s="12"/>
      <c r="L831" s="12"/>
      <c r="M831" s="12"/>
      <c r="N831" s="12"/>
      <c r="O831" s="12"/>
    </row>
    <row r="832" spans="1:15">
      <c r="A832" s="13"/>
      <c r="B832" s="12"/>
      <c r="C832" s="13"/>
      <c r="D832" s="19"/>
      <c r="E832" s="43"/>
      <c r="F832" s="48"/>
      <c r="G832" s="12"/>
      <c r="H832" s="12"/>
      <c r="I832" s="12"/>
      <c r="J832" s="12"/>
      <c r="K832" s="12"/>
      <c r="L832" s="12"/>
      <c r="M832" s="12"/>
      <c r="N832" s="12"/>
      <c r="O832" s="12"/>
    </row>
    <row r="833" spans="1:15">
      <c r="A833" s="13"/>
      <c r="B833" s="12"/>
      <c r="C833" s="13"/>
      <c r="D833" s="19"/>
      <c r="E833" s="43"/>
      <c r="F833" s="48"/>
      <c r="G833" s="12"/>
      <c r="H833" s="12"/>
      <c r="I833" s="12"/>
      <c r="J833" s="12"/>
      <c r="K833" s="12"/>
      <c r="L833" s="12"/>
      <c r="M833" s="12"/>
      <c r="N833" s="12"/>
      <c r="O833" s="12"/>
    </row>
    <row r="834" spans="1:15">
      <c r="A834" s="13"/>
      <c r="B834" s="12"/>
      <c r="C834" s="13"/>
      <c r="D834" s="19"/>
      <c r="E834" s="43"/>
      <c r="F834" s="48"/>
      <c r="G834" s="12"/>
      <c r="H834" s="12"/>
      <c r="I834" s="12"/>
      <c r="J834" s="12"/>
      <c r="K834" s="12"/>
      <c r="L834" s="12"/>
      <c r="M834" s="12"/>
      <c r="N834" s="12"/>
      <c r="O834" s="12"/>
    </row>
    <row r="835" spans="1:15">
      <c r="A835" s="13"/>
      <c r="B835" s="12"/>
      <c r="C835" s="13"/>
      <c r="D835" s="19"/>
      <c r="E835" s="43"/>
      <c r="F835" s="48"/>
      <c r="G835" s="12"/>
      <c r="H835" s="12"/>
      <c r="I835" s="12"/>
      <c r="J835" s="12"/>
      <c r="K835" s="12"/>
      <c r="L835" s="12"/>
      <c r="M835" s="12"/>
      <c r="N835" s="12"/>
      <c r="O835" s="12"/>
    </row>
    <row r="836" spans="1:15">
      <c r="A836" s="13"/>
      <c r="B836" s="12"/>
      <c r="C836" s="13"/>
      <c r="D836" s="19"/>
      <c r="E836" s="43"/>
      <c r="F836" s="48"/>
      <c r="G836" s="12"/>
      <c r="H836" s="12"/>
      <c r="I836" s="12"/>
      <c r="J836" s="12"/>
      <c r="K836" s="12"/>
      <c r="L836" s="12"/>
      <c r="M836" s="12"/>
      <c r="N836" s="12"/>
      <c r="O836" s="12"/>
    </row>
    <row r="837" spans="1:15">
      <c r="A837" s="13"/>
      <c r="B837" s="12"/>
      <c r="C837" s="13"/>
      <c r="D837" s="19"/>
      <c r="E837" s="43"/>
      <c r="F837" s="48"/>
      <c r="G837" s="12"/>
      <c r="H837" s="12"/>
      <c r="I837" s="12"/>
      <c r="J837" s="12"/>
      <c r="K837" s="12"/>
      <c r="L837" s="12"/>
      <c r="M837" s="12"/>
      <c r="N837" s="12"/>
      <c r="O837" s="12"/>
    </row>
    <row r="838" spans="1:15">
      <c r="A838" s="13"/>
      <c r="B838" s="12"/>
      <c r="C838" s="13"/>
      <c r="D838" s="19"/>
      <c r="E838" s="43"/>
      <c r="F838" s="48"/>
      <c r="G838" s="12"/>
      <c r="H838" s="12"/>
      <c r="I838" s="12"/>
      <c r="J838" s="12"/>
      <c r="K838" s="12"/>
      <c r="L838" s="12"/>
      <c r="M838" s="12"/>
      <c r="N838" s="12"/>
      <c r="O838" s="12"/>
    </row>
    <row r="839" spans="1:15">
      <c r="A839" s="13"/>
      <c r="B839" s="12"/>
      <c r="C839" s="13"/>
      <c r="D839" s="19"/>
      <c r="E839" s="43"/>
      <c r="F839" s="48"/>
      <c r="G839" s="12"/>
      <c r="H839" s="12"/>
      <c r="I839" s="12"/>
      <c r="J839" s="12"/>
      <c r="K839" s="12"/>
      <c r="L839" s="12"/>
      <c r="M839" s="12"/>
      <c r="N839" s="12"/>
      <c r="O839" s="12"/>
    </row>
    <row r="840" spans="1:15">
      <c r="A840" s="13"/>
      <c r="B840" s="12"/>
      <c r="C840" s="13"/>
      <c r="D840" s="19"/>
      <c r="E840" s="43"/>
      <c r="F840" s="48"/>
      <c r="G840" s="12"/>
      <c r="H840" s="12"/>
      <c r="I840" s="12"/>
      <c r="J840" s="12"/>
      <c r="K840" s="12"/>
      <c r="L840" s="12"/>
      <c r="M840" s="12"/>
      <c r="N840" s="12"/>
      <c r="O840" s="12"/>
    </row>
    <row r="841" spans="1:15">
      <c r="A841" s="13"/>
      <c r="B841" s="12"/>
      <c r="C841" s="13"/>
      <c r="D841" s="19"/>
      <c r="E841" s="43"/>
      <c r="F841" s="48"/>
      <c r="G841" s="12"/>
      <c r="H841" s="12"/>
      <c r="I841" s="12"/>
      <c r="J841" s="12"/>
      <c r="K841" s="12"/>
      <c r="L841" s="12"/>
      <c r="M841" s="12"/>
      <c r="N841" s="12"/>
      <c r="O841" s="12"/>
    </row>
    <row r="842" spans="1:15">
      <c r="A842" s="13"/>
      <c r="B842" s="12"/>
      <c r="C842" s="13"/>
      <c r="D842" s="19"/>
      <c r="E842" s="43"/>
      <c r="F842" s="48"/>
      <c r="G842" s="12"/>
      <c r="H842" s="12"/>
      <c r="I842" s="12"/>
      <c r="J842" s="12"/>
      <c r="K842" s="12"/>
      <c r="L842" s="12"/>
      <c r="M842" s="12"/>
      <c r="N842" s="12"/>
      <c r="O842" s="12"/>
    </row>
    <row r="843" spans="1:15">
      <c r="A843" s="13"/>
      <c r="B843" s="12"/>
      <c r="C843" s="13"/>
      <c r="D843" s="19"/>
      <c r="E843" s="43"/>
      <c r="F843" s="48"/>
      <c r="G843" s="12"/>
      <c r="H843" s="12"/>
      <c r="I843" s="12"/>
      <c r="J843" s="12"/>
      <c r="K843" s="12"/>
      <c r="L843" s="12"/>
      <c r="M843" s="12"/>
      <c r="N843" s="12"/>
      <c r="O843" s="12"/>
    </row>
    <row r="844" spans="1:15">
      <c r="A844" s="13"/>
      <c r="B844" s="12"/>
      <c r="C844" s="13"/>
      <c r="D844" s="19"/>
      <c r="E844" s="43"/>
      <c r="F844" s="48"/>
      <c r="G844" s="12"/>
      <c r="H844" s="12"/>
      <c r="I844" s="12"/>
      <c r="J844" s="12"/>
      <c r="K844" s="12"/>
      <c r="L844" s="12"/>
      <c r="M844" s="12"/>
      <c r="N844" s="12"/>
      <c r="O844" s="12"/>
    </row>
    <row r="845" spans="1:15">
      <c r="A845" s="13"/>
      <c r="B845" s="12"/>
      <c r="C845" s="13"/>
      <c r="D845" s="19"/>
      <c r="E845" s="43"/>
      <c r="F845" s="48"/>
      <c r="G845" s="12"/>
      <c r="H845" s="12"/>
      <c r="I845" s="12"/>
      <c r="J845" s="12"/>
      <c r="K845" s="12"/>
      <c r="L845" s="12"/>
      <c r="M845" s="12"/>
      <c r="N845" s="12"/>
      <c r="O845" s="12"/>
    </row>
    <row r="846" spans="1:15">
      <c r="A846" s="13"/>
      <c r="B846" s="12"/>
      <c r="C846" s="13"/>
      <c r="D846" s="19"/>
      <c r="E846" s="43"/>
      <c r="F846" s="48"/>
      <c r="G846" s="12"/>
      <c r="H846" s="12"/>
      <c r="I846" s="12"/>
      <c r="J846" s="12"/>
      <c r="K846" s="12"/>
      <c r="L846" s="12"/>
      <c r="M846" s="12"/>
      <c r="N846" s="12"/>
      <c r="O846" s="12"/>
    </row>
    <row r="847" spans="1:15">
      <c r="A847" s="13"/>
      <c r="B847" s="12"/>
      <c r="C847" s="13"/>
      <c r="D847" s="19"/>
      <c r="E847" s="43"/>
      <c r="F847" s="48"/>
      <c r="G847" s="12"/>
      <c r="H847" s="12"/>
      <c r="I847" s="12"/>
      <c r="J847" s="12"/>
      <c r="K847" s="12"/>
      <c r="L847" s="12"/>
      <c r="M847" s="12"/>
      <c r="N847" s="12"/>
      <c r="O847" s="12"/>
    </row>
    <row r="848" spans="1:15">
      <c r="A848" s="13"/>
      <c r="B848" s="12"/>
      <c r="C848" s="13"/>
      <c r="D848" s="19"/>
      <c r="E848" s="43"/>
      <c r="F848" s="48"/>
      <c r="G848" s="12"/>
      <c r="H848" s="12"/>
      <c r="I848" s="12"/>
      <c r="J848" s="12"/>
      <c r="K848" s="12"/>
      <c r="L848" s="12"/>
      <c r="M848" s="12"/>
      <c r="N848" s="12"/>
      <c r="O848" s="12"/>
    </row>
    <row r="849" spans="1:15">
      <c r="A849" s="13"/>
      <c r="B849" s="12"/>
      <c r="C849" s="13"/>
      <c r="D849" s="19"/>
      <c r="E849" s="43"/>
      <c r="F849" s="48"/>
      <c r="G849" s="12"/>
      <c r="H849" s="12"/>
      <c r="I849" s="12"/>
      <c r="J849" s="12"/>
      <c r="K849" s="12"/>
      <c r="L849" s="12"/>
      <c r="M849" s="12"/>
      <c r="N849" s="12"/>
      <c r="O849" s="12"/>
    </row>
    <row r="850" spans="1:15">
      <c r="A850" s="13"/>
      <c r="B850" s="12"/>
      <c r="C850" s="13"/>
      <c r="D850" s="19"/>
      <c r="E850" s="43"/>
      <c r="F850" s="48"/>
      <c r="G850" s="12"/>
      <c r="H850" s="12"/>
      <c r="I850" s="12"/>
      <c r="J850" s="12"/>
      <c r="K850" s="12"/>
      <c r="L850" s="12"/>
      <c r="M850" s="12"/>
      <c r="N850" s="12"/>
      <c r="O850" s="12"/>
    </row>
    <row r="851" spans="1:15">
      <c r="A851" s="13"/>
      <c r="B851" s="12"/>
      <c r="C851" s="13"/>
      <c r="D851" s="19"/>
      <c r="E851" s="43"/>
      <c r="F851" s="48"/>
      <c r="G851" s="12"/>
      <c r="H851" s="12"/>
      <c r="I851" s="12"/>
      <c r="J851" s="12"/>
      <c r="K851" s="12"/>
      <c r="L851" s="12"/>
      <c r="M851" s="12"/>
      <c r="N851" s="12"/>
      <c r="O851" s="12"/>
    </row>
    <row r="852" spans="1:15">
      <c r="A852" s="13"/>
      <c r="B852" s="12"/>
      <c r="C852" s="13"/>
      <c r="D852" s="19"/>
      <c r="E852" s="43"/>
      <c r="F852" s="48"/>
      <c r="G852" s="12"/>
      <c r="H852" s="12"/>
      <c r="I852" s="12"/>
      <c r="J852" s="12"/>
      <c r="K852" s="12"/>
      <c r="L852" s="12"/>
      <c r="M852" s="12"/>
      <c r="N852" s="12"/>
      <c r="O852" s="12"/>
    </row>
    <row r="853" spans="1:15">
      <c r="A853" s="13"/>
      <c r="B853" s="12"/>
      <c r="C853" s="13"/>
      <c r="D853" s="19"/>
      <c r="E853" s="43"/>
      <c r="F853" s="48"/>
      <c r="G853" s="12"/>
      <c r="H853" s="12"/>
      <c r="I853" s="12"/>
      <c r="J853" s="12"/>
      <c r="K853" s="12"/>
      <c r="L853" s="12"/>
      <c r="M853" s="12"/>
      <c r="N853" s="12"/>
      <c r="O853" s="12"/>
    </row>
    <row r="854" spans="1:15">
      <c r="A854" s="13"/>
      <c r="B854" s="12"/>
      <c r="C854" s="13"/>
      <c r="D854" s="19"/>
      <c r="E854" s="43"/>
      <c r="F854" s="48"/>
      <c r="G854" s="12"/>
      <c r="H854" s="12"/>
      <c r="I854" s="12"/>
      <c r="J854" s="12"/>
      <c r="K854" s="12"/>
      <c r="L854" s="12"/>
      <c r="M854" s="12"/>
      <c r="N854" s="12"/>
      <c r="O854" s="12"/>
    </row>
    <row r="855" spans="1:15">
      <c r="A855" s="13"/>
      <c r="B855" s="12"/>
      <c r="C855" s="13"/>
      <c r="D855" s="19"/>
      <c r="E855" s="43"/>
      <c r="F855" s="48"/>
      <c r="G855" s="12"/>
      <c r="H855" s="12"/>
      <c r="I855" s="12"/>
      <c r="J855" s="12"/>
      <c r="K855" s="12"/>
      <c r="L855" s="12"/>
      <c r="M855" s="12"/>
      <c r="N855" s="12"/>
      <c r="O855" s="12"/>
    </row>
    <row r="856" spans="1:15">
      <c r="A856" s="13"/>
      <c r="B856" s="12"/>
      <c r="C856" s="13"/>
      <c r="D856" s="19"/>
      <c r="E856" s="43"/>
      <c r="F856" s="48"/>
      <c r="G856" s="12"/>
      <c r="H856" s="12"/>
      <c r="I856" s="12"/>
      <c r="J856" s="12"/>
      <c r="K856" s="12"/>
      <c r="L856" s="12"/>
      <c r="M856" s="12"/>
      <c r="N856" s="12"/>
      <c r="O856" s="12"/>
    </row>
    <row r="857" spans="1:15">
      <c r="A857" s="13"/>
      <c r="B857" s="12"/>
      <c r="C857" s="13"/>
      <c r="D857" s="19"/>
      <c r="E857" s="43"/>
      <c r="F857" s="48"/>
      <c r="G857" s="12"/>
      <c r="H857" s="12"/>
      <c r="I857" s="12"/>
      <c r="J857" s="12"/>
      <c r="K857" s="12"/>
      <c r="L857" s="12"/>
      <c r="M857" s="12"/>
      <c r="N857" s="12"/>
      <c r="O857" s="12"/>
    </row>
    <row r="858" spans="1:15">
      <c r="A858" s="13"/>
      <c r="B858" s="12"/>
      <c r="C858" s="13"/>
      <c r="D858" s="19"/>
      <c r="E858" s="43"/>
      <c r="F858" s="48"/>
      <c r="G858" s="12"/>
      <c r="H858" s="12"/>
      <c r="I858" s="12"/>
      <c r="J858" s="12"/>
      <c r="K858" s="12"/>
      <c r="L858" s="12"/>
      <c r="M858" s="12"/>
      <c r="N858" s="12"/>
      <c r="O858" s="12"/>
    </row>
    <row r="859" spans="1:15">
      <c r="A859" s="13"/>
      <c r="B859" s="12"/>
      <c r="C859" s="13"/>
      <c r="D859" s="19"/>
      <c r="E859" s="43"/>
      <c r="F859" s="48"/>
      <c r="G859" s="12"/>
      <c r="H859" s="12"/>
      <c r="I859" s="12"/>
      <c r="J859" s="12"/>
      <c r="K859" s="12"/>
      <c r="L859" s="12"/>
      <c r="M859" s="12"/>
      <c r="N859" s="12"/>
      <c r="O859" s="12"/>
    </row>
    <row r="860" spans="1:15">
      <c r="A860" s="13"/>
      <c r="B860" s="12"/>
      <c r="C860" s="13"/>
      <c r="D860" s="19"/>
      <c r="E860" s="43"/>
      <c r="F860" s="48"/>
      <c r="G860" s="12"/>
      <c r="H860" s="12"/>
      <c r="I860" s="12"/>
      <c r="J860" s="12"/>
      <c r="K860" s="12"/>
      <c r="L860" s="12"/>
      <c r="M860" s="12"/>
      <c r="N860" s="12"/>
      <c r="O860" s="12"/>
    </row>
    <row r="861" spans="1:15">
      <c r="A861" s="13"/>
      <c r="B861" s="12"/>
      <c r="C861" s="13"/>
      <c r="D861" s="19"/>
      <c r="E861" s="43"/>
      <c r="F861" s="48"/>
      <c r="G861" s="12"/>
      <c r="H861" s="12"/>
      <c r="I861" s="12"/>
      <c r="J861" s="12"/>
      <c r="K861" s="12"/>
      <c r="L861" s="12"/>
      <c r="M861" s="12"/>
      <c r="N861" s="12"/>
      <c r="O861" s="12"/>
    </row>
    <row r="862" spans="1:15">
      <c r="A862" s="13"/>
      <c r="B862" s="12"/>
      <c r="C862" s="13"/>
      <c r="D862" s="19"/>
      <c r="E862" s="43"/>
      <c r="F862" s="48"/>
      <c r="G862" s="12"/>
      <c r="H862" s="12"/>
      <c r="I862" s="12"/>
      <c r="J862" s="12"/>
      <c r="K862" s="12"/>
      <c r="L862" s="12"/>
      <c r="M862" s="12"/>
      <c r="N862" s="12"/>
      <c r="O862" s="12"/>
    </row>
    <row r="863" spans="1:15">
      <c r="A863" s="13"/>
      <c r="B863" s="12"/>
      <c r="C863" s="13"/>
      <c r="D863" s="19"/>
      <c r="E863" s="43"/>
      <c r="F863" s="48"/>
      <c r="G863" s="12"/>
      <c r="H863" s="12"/>
      <c r="I863" s="12"/>
      <c r="J863" s="12"/>
      <c r="K863" s="12"/>
      <c r="L863" s="12"/>
      <c r="M863" s="12"/>
      <c r="N863" s="12"/>
      <c r="O863" s="12"/>
    </row>
    <row r="864" spans="1:15">
      <c r="A864" s="13"/>
      <c r="B864" s="12"/>
      <c r="C864" s="13"/>
      <c r="D864" s="19"/>
      <c r="E864" s="43"/>
      <c r="F864" s="48"/>
      <c r="G864" s="12"/>
      <c r="H864" s="12"/>
      <c r="I864" s="12"/>
      <c r="J864" s="12"/>
      <c r="K864" s="12"/>
      <c r="L864" s="12"/>
      <c r="M864" s="12"/>
      <c r="N864" s="12"/>
      <c r="O864" s="12"/>
    </row>
    <row r="865" spans="1:15">
      <c r="A865" s="13"/>
      <c r="B865" s="12"/>
      <c r="C865" s="13"/>
      <c r="D865" s="19"/>
      <c r="E865" s="43"/>
      <c r="F865" s="48"/>
      <c r="G865" s="12"/>
      <c r="H865" s="12"/>
      <c r="I865" s="12"/>
      <c r="J865" s="12"/>
      <c r="K865" s="12"/>
      <c r="L865" s="12"/>
      <c r="M865" s="12"/>
      <c r="N865" s="12"/>
      <c r="O865" s="12"/>
    </row>
    <row r="866" spans="1:15">
      <c r="A866" s="13"/>
      <c r="B866" s="12"/>
      <c r="C866" s="13"/>
      <c r="D866" s="19"/>
      <c r="E866" s="43"/>
      <c r="F866" s="48"/>
      <c r="G866" s="12"/>
      <c r="H866" s="12"/>
      <c r="I866" s="12"/>
      <c r="J866" s="12"/>
      <c r="K866" s="12"/>
      <c r="L866" s="12"/>
      <c r="M866" s="12"/>
      <c r="N866" s="12"/>
      <c r="O866" s="12"/>
    </row>
    <row r="867" spans="1:15">
      <c r="A867" s="13"/>
      <c r="B867" s="12"/>
      <c r="C867" s="13"/>
      <c r="D867" s="19"/>
      <c r="E867" s="43"/>
      <c r="F867" s="48"/>
      <c r="G867" s="12"/>
      <c r="H867" s="12"/>
      <c r="I867" s="12"/>
      <c r="J867" s="12"/>
      <c r="K867" s="12"/>
      <c r="L867" s="12"/>
      <c r="M867" s="12"/>
      <c r="N867" s="12"/>
      <c r="O867" s="12"/>
    </row>
    <row r="868" spans="1:15">
      <c r="A868" s="13"/>
      <c r="B868" s="12"/>
      <c r="C868" s="13"/>
      <c r="D868" s="19"/>
      <c r="E868" s="43"/>
      <c r="F868" s="48"/>
      <c r="G868" s="12"/>
      <c r="H868" s="12"/>
      <c r="I868" s="12"/>
      <c r="J868" s="12"/>
      <c r="K868" s="12"/>
      <c r="L868" s="12"/>
      <c r="M868" s="12"/>
      <c r="N868" s="12"/>
      <c r="O868" s="12"/>
    </row>
    <row r="869" spans="1:15">
      <c r="A869" s="13"/>
      <c r="B869" s="12"/>
      <c r="C869" s="13"/>
      <c r="D869" s="19"/>
      <c r="E869" s="43"/>
      <c r="F869" s="48"/>
      <c r="G869" s="12"/>
      <c r="H869" s="12"/>
      <c r="I869" s="12"/>
      <c r="J869" s="12"/>
      <c r="K869" s="12"/>
      <c r="L869" s="12"/>
      <c r="M869" s="12"/>
      <c r="N869" s="12"/>
      <c r="O869" s="12"/>
    </row>
    <row r="870" spans="1:15">
      <c r="A870" s="13"/>
      <c r="B870" s="12"/>
      <c r="C870" s="13"/>
      <c r="D870" s="19"/>
      <c r="E870" s="43"/>
      <c r="F870" s="48"/>
      <c r="G870" s="12"/>
      <c r="H870" s="12"/>
      <c r="I870" s="12"/>
      <c r="J870" s="12"/>
      <c r="K870" s="12"/>
      <c r="L870" s="12"/>
      <c r="M870" s="12"/>
      <c r="N870" s="12"/>
      <c r="O870" s="12"/>
    </row>
    <row r="871" spans="1:15">
      <c r="A871" s="13"/>
      <c r="B871" s="12"/>
      <c r="C871" s="13"/>
      <c r="D871" s="19"/>
      <c r="E871" s="43"/>
      <c r="F871" s="48"/>
      <c r="G871" s="12"/>
      <c r="H871" s="12"/>
      <c r="I871" s="12"/>
      <c r="J871" s="12"/>
      <c r="K871" s="12"/>
      <c r="L871" s="12"/>
      <c r="M871" s="12"/>
      <c r="N871" s="12"/>
      <c r="O871" s="12"/>
    </row>
    <row r="872" spans="1:15">
      <c r="A872" s="13"/>
      <c r="B872" s="12"/>
      <c r="C872" s="13"/>
      <c r="D872" s="19"/>
      <c r="E872" s="43"/>
      <c r="F872" s="48"/>
      <c r="G872" s="12"/>
      <c r="H872" s="12"/>
      <c r="I872" s="12"/>
      <c r="J872" s="12"/>
      <c r="K872" s="12"/>
      <c r="L872" s="12"/>
      <c r="M872" s="12"/>
      <c r="N872" s="12"/>
      <c r="O872" s="12"/>
    </row>
    <row r="873" spans="1:15">
      <c r="A873" s="13"/>
      <c r="B873" s="12"/>
      <c r="C873" s="13"/>
      <c r="D873" s="19"/>
      <c r="E873" s="43"/>
      <c r="F873" s="48"/>
      <c r="G873" s="12"/>
      <c r="H873" s="12"/>
      <c r="I873" s="12"/>
      <c r="J873" s="12"/>
      <c r="K873" s="12"/>
      <c r="L873" s="12"/>
      <c r="M873" s="12"/>
      <c r="N873" s="12"/>
      <c r="O873" s="12"/>
    </row>
    <row r="874" spans="1:15">
      <c r="A874" s="13"/>
      <c r="B874" s="12"/>
      <c r="C874" s="13"/>
      <c r="D874" s="19"/>
      <c r="E874" s="43"/>
      <c r="F874" s="48"/>
      <c r="G874" s="12"/>
      <c r="H874" s="12"/>
      <c r="I874" s="12"/>
      <c r="J874" s="12"/>
      <c r="K874" s="12"/>
      <c r="L874" s="12"/>
      <c r="M874" s="12"/>
      <c r="N874" s="12"/>
      <c r="O874" s="12"/>
    </row>
    <row r="875" spans="1:15">
      <c r="A875" s="13"/>
      <c r="B875" s="12"/>
      <c r="C875" s="13"/>
      <c r="D875" s="19"/>
      <c r="E875" s="43"/>
      <c r="F875" s="48"/>
      <c r="G875" s="12"/>
      <c r="H875" s="12"/>
      <c r="I875" s="12"/>
      <c r="J875" s="12"/>
      <c r="K875" s="12"/>
      <c r="L875" s="12"/>
      <c r="M875" s="12"/>
      <c r="N875" s="12"/>
      <c r="O875" s="12"/>
    </row>
    <row r="876" spans="1:15">
      <c r="A876" s="13"/>
      <c r="B876" s="12"/>
      <c r="C876" s="13"/>
      <c r="D876" s="19"/>
      <c r="E876" s="43"/>
      <c r="F876" s="48"/>
      <c r="G876" s="12"/>
      <c r="H876" s="12"/>
      <c r="I876" s="12"/>
      <c r="J876" s="12"/>
      <c r="K876" s="12"/>
      <c r="L876" s="12"/>
      <c r="M876" s="12"/>
      <c r="N876" s="12"/>
      <c r="O876" s="12"/>
    </row>
    <row r="877" spans="1:15">
      <c r="A877" s="13"/>
      <c r="B877" s="12"/>
      <c r="C877" s="13"/>
      <c r="D877" s="19"/>
      <c r="E877" s="43"/>
      <c r="F877" s="48"/>
      <c r="G877" s="12"/>
      <c r="H877" s="12"/>
      <c r="I877" s="12"/>
      <c r="J877" s="12"/>
      <c r="K877" s="12"/>
      <c r="L877" s="12"/>
      <c r="M877" s="12"/>
      <c r="N877" s="12"/>
      <c r="O877" s="12"/>
    </row>
    <row r="878" spans="1:15">
      <c r="A878" s="13"/>
      <c r="B878" s="12"/>
      <c r="C878" s="13"/>
      <c r="D878" s="19"/>
      <c r="E878" s="43"/>
      <c r="F878" s="48"/>
      <c r="G878" s="12"/>
      <c r="H878" s="12"/>
      <c r="I878" s="12"/>
      <c r="J878" s="12"/>
      <c r="K878" s="12"/>
      <c r="L878" s="12"/>
      <c r="M878" s="12"/>
      <c r="N878" s="12"/>
      <c r="O878" s="12"/>
    </row>
    <row r="879" spans="1:15">
      <c r="A879" s="13"/>
      <c r="B879" s="12"/>
      <c r="C879" s="13"/>
      <c r="D879" s="19"/>
      <c r="E879" s="43"/>
      <c r="F879" s="48"/>
      <c r="G879" s="12"/>
      <c r="H879" s="12"/>
      <c r="I879" s="12"/>
      <c r="J879" s="12"/>
      <c r="K879" s="12"/>
      <c r="L879" s="12"/>
      <c r="M879" s="12"/>
      <c r="N879" s="12"/>
      <c r="O879" s="12"/>
    </row>
    <row r="880" spans="1:15">
      <c r="A880" s="13"/>
      <c r="B880" s="12"/>
      <c r="C880" s="13"/>
      <c r="D880" s="19"/>
      <c r="E880" s="43"/>
      <c r="F880" s="48"/>
      <c r="G880" s="12"/>
      <c r="H880" s="12"/>
      <c r="I880" s="12"/>
      <c r="J880" s="12"/>
      <c r="K880" s="12"/>
      <c r="L880" s="12"/>
      <c r="M880" s="12"/>
      <c r="N880" s="12"/>
      <c r="O880" s="12"/>
    </row>
    <row r="881" spans="1:15">
      <c r="A881" s="13"/>
      <c r="B881" s="12"/>
      <c r="C881" s="13"/>
      <c r="D881" s="19"/>
      <c r="E881" s="43"/>
      <c r="F881" s="48"/>
      <c r="G881" s="12"/>
      <c r="H881" s="12"/>
      <c r="I881" s="12"/>
      <c r="J881" s="12"/>
      <c r="K881" s="12"/>
      <c r="L881" s="12"/>
      <c r="M881" s="12"/>
      <c r="N881" s="12"/>
      <c r="O881" s="12"/>
    </row>
    <row r="882" spans="1:15">
      <c r="A882" s="13"/>
      <c r="B882" s="12"/>
      <c r="C882" s="13"/>
      <c r="D882" s="19"/>
      <c r="E882" s="43"/>
      <c r="F882" s="48"/>
      <c r="G882" s="12"/>
      <c r="H882" s="12"/>
      <c r="I882" s="12"/>
      <c r="J882" s="12"/>
      <c r="K882" s="12"/>
      <c r="L882" s="12"/>
      <c r="M882" s="12"/>
      <c r="N882" s="12"/>
      <c r="O882" s="12"/>
    </row>
    <row r="883" spans="1:15">
      <c r="A883" s="13"/>
      <c r="B883" s="12"/>
      <c r="C883" s="13"/>
      <c r="D883" s="19"/>
      <c r="E883" s="43"/>
      <c r="F883" s="48"/>
      <c r="G883" s="12"/>
      <c r="H883" s="12"/>
      <c r="I883" s="12"/>
      <c r="J883" s="12"/>
      <c r="K883" s="12"/>
      <c r="L883" s="12"/>
      <c r="M883" s="12"/>
      <c r="N883" s="12"/>
      <c r="O883" s="12"/>
    </row>
    <row r="884" spans="1:15">
      <c r="A884" s="13"/>
      <c r="B884" s="12"/>
      <c r="C884" s="13"/>
      <c r="D884" s="19"/>
      <c r="E884" s="43"/>
      <c r="F884" s="48"/>
      <c r="G884" s="12"/>
      <c r="H884" s="12"/>
      <c r="I884" s="12"/>
      <c r="J884" s="12"/>
      <c r="K884" s="12"/>
      <c r="L884" s="12"/>
      <c r="M884" s="12"/>
      <c r="N884" s="12"/>
      <c r="O884" s="12"/>
    </row>
    <row r="885" spans="1:15">
      <c r="A885" s="13"/>
      <c r="B885" s="12"/>
      <c r="C885" s="13"/>
      <c r="D885" s="19"/>
      <c r="E885" s="43"/>
      <c r="F885" s="48"/>
      <c r="G885" s="12"/>
      <c r="H885" s="12"/>
      <c r="I885" s="12"/>
      <c r="J885" s="12"/>
      <c r="K885" s="12"/>
      <c r="L885" s="12"/>
      <c r="M885" s="12"/>
      <c r="N885" s="12"/>
      <c r="O885" s="12"/>
    </row>
    <row r="886" spans="1:15">
      <c r="A886" s="13"/>
      <c r="B886" s="12"/>
      <c r="C886" s="13"/>
      <c r="D886" s="19"/>
      <c r="E886" s="43"/>
      <c r="F886" s="48"/>
      <c r="G886" s="12"/>
      <c r="H886" s="12"/>
      <c r="I886" s="12"/>
      <c r="J886" s="12"/>
      <c r="K886" s="12"/>
      <c r="L886" s="12"/>
      <c r="M886" s="12"/>
      <c r="N886" s="12"/>
      <c r="O886" s="12"/>
    </row>
    <row r="887" spans="1:15">
      <c r="A887" s="13"/>
      <c r="B887" s="12"/>
      <c r="C887" s="13"/>
      <c r="D887" s="19"/>
      <c r="E887" s="43"/>
      <c r="F887" s="48"/>
      <c r="G887" s="12"/>
      <c r="H887" s="12"/>
      <c r="I887" s="12"/>
      <c r="J887" s="12"/>
      <c r="K887" s="12"/>
      <c r="L887" s="12"/>
      <c r="M887" s="12"/>
      <c r="N887" s="12"/>
      <c r="O887" s="12"/>
    </row>
    <row r="888" spans="1:15">
      <c r="A888" s="13"/>
      <c r="B888" s="12"/>
      <c r="C888" s="13"/>
      <c r="D888" s="19"/>
      <c r="E888" s="43"/>
      <c r="F888" s="48"/>
      <c r="G888" s="12"/>
      <c r="H888" s="12"/>
      <c r="I888" s="12"/>
      <c r="J888" s="12"/>
      <c r="K888" s="12"/>
      <c r="L888" s="12"/>
      <c r="M888" s="12"/>
      <c r="N888" s="12"/>
      <c r="O888" s="12"/>
    </row>
    <row r="889" spans="1:15">
      <c r="A889" s="13"/>
      <c r="B889" s="12"/>
      <c r="C889" s="13"/>
      <c r="D889" s="19"/>
      <c r="E889" s="43"/>
      <c r="F889" s="48"/>
      <c r="G889" s="12"/>
      <c r="H889" s="12"/>
      <c r="I889" s="12"/>
      <c r="J889" s="12"/>
      <c r="K889" s="12"/>
      <c r="L889" s="12"/>
      <c r="M889" s="12"/>
      <c r="N889" s="12"/>
      <c r="O889" s="12"/>
    </row>
    <row r="890" spans="1:15">
      <c r="A890" s="13"/>
      <c r="B890" s="12"/>
      <c r="C890" s="13"/>
      <c r="D890" s="19"/>
      <c r="E890" s="43"/>
      <c r="F890" s="48"/>
      <c r="G890" s="12"/>
      <c r="H890" s="12"/>
      <c r="I890" s="12"/>
      <c r="J890" s="12"/>
      <c r="K890" s="12"/>
      <c r="L890" s="12"/>
      <c r="M890" s="12"/>
      <c r="N890" s="12"/>
      <c r="O890" s="12"/>
    </row>
    <row r="891" spans="1:15">
      <c r="A891" s="13"/>
      <c r="B891" s="12"/>
      <c r="C891" s="13"/>
      <c r="D891" s="19"/>
      <c r="E891" s="43"/>
      <c r="F891" s="48"/>
      <c r="G891" s="12"/>
      <c r="H891" s="12"/>
      <c r="I891" s="12"/>
      <c r="J891" s="12"/>
      <c r="K891" s="12"/>
      <c r="L891" s="12"/>
      <c r="M891" s="12"/>
      <c r="N891" s="12"/>
      <c r="O891" s="12"/>
    </row>
    <row r="892" spans="1:15">
      <c r="A892" s="13"/>
      <c r="B892" s="12"/>
      <c r="C892" s="13"/>
      <c r="D892" s="19"/>
      <c r="E892" s="43"/>
      <c r="F892" s="48"/>
      <c r="G892" s="12"/>
      <c r="H892" s="12"/>
      <c r="I892" s="12"/>
      <c r="J892" s="12"/>
      <c r="K892" s="12"/>
      <c r="L892" s="12"/>
      <c r="M892" s="12"/>
      <c r="N892" s="12"/>
      <c r="O892" s="12"/>
    </row>
    <row r="893" spans="1:15">
      <c r="A893" s="13"/>
      <c r="B893" s="12"/>
      <c r="C893" s="13"/>
      <c r="D893" s="19"/>
      <c r="E893" s="43"/>
      <c r="F893" s="48"/>
      <c r="G893" s="12"/>
      <c r="H893" s="12"/>
      <c r="I893" s="12"/>
      <c r="J893" s="12"/>
      <c r="K893" s="12"/>
      <c r="L893" s="12"/>
      <c r="M893" s="12"/>
      <c r="N893" s="12"/>
      <c r="O893" s="12"/>
    </row>
    <row r="894" spans="1:15">
      <c r="A894" s="13"/>
      <c r="B894" s="12"/>
      <c r="C894" s="13"/>
      <c r="D894" s="19"/>
      <c r="E894" s="43"/>
      <c r="F894" s="48"/>
      <c r="G894" s="12"/>
      <c r="H894" s="12"/>
      <c r="I894" s="12"/>
      <c r="J894" s="12"/>
      <c r="K894" s="12"/>
      <c r="L894" s="12"/>
      <c r="M894" s="12"/>
      <c r="N894" s="12"/>
      <c r="O894" s="12"/>
    </row>
    <row r="895" spans="1:15">
      <c r="A895" s="13"/>
      <c r="B895" s="12"/>
      <c r="C895" s="13"/>
      <c r="D895" s="19"/>
      <c r="E895" s="43"/>
      <c r="F895" s="48"/>
      <c r="G895" s="12"/>
      <c r="H895" s="12"/>
      <c r="I895" s="12"/>
      <c r="J895" s="12"/>
      <c r="K895" s="12"/>
      <c r="L895" s="12"/>
      <c r="M895" s="12"/>
      <c r="N895" s="12"/>
      <c r="O895" s="12"/>
    </row>
    <row r="896" spans="1:15">
      <c r="A896" s="13"/>
      <c r="B896" s="12"/>
      <c r="C896" s="13"/>
      <c r="D896" s="19"/>
      <c r="E896" s="43"/>
      <c r="F896" s="48"/>
      <c r="G896" s="12"/>
      <c r="H896" s="12"/>
      <c r="I896" s="12"/>
      <c r="J896" s="12"/>
      <c r="K896" s="12"/>
      <c r="L896" s="12"/>
      <c r="M896" s="12"/>
      <c r="N896" s="12"/>
      <c r="O896" s="12"/>
    </row>
    <row r="897" spans="1:15">
      <c r="A897" s="13"/>
      <c r="B897" s="12"/>
      <c r="C897" s="13"/>
      <c r="D897" s="19"/>
      <c r="E897" s="43"/>
      <c r="F897" s="48"/>
      <c r="G897" s="12"/>
      <c r="H897" s="12"/>
      <c r="I897" s="12"/>
      <c r="J897" s="12"/>
      <c r="K897" s="12"/>
      <c r="L897" s="12"/>
      <c r="M897" s="12"/>
      <c r="N897" s="12"/>
      <c r="O897" s="12"/>
    </row>
    <row r="898" spans="1:15">
      <c r="A898" s="13"/>
      <c r="B898" s="12"/>
      <c r="C898" s="13"/>
      <c r="D898" s="19"/>
      <c r="E898" s="43"/>
      <c r="F898" s="48"/>
      <c r="G898" s="12"/>
      <c r="H898" s="12"/>
      <c r="I898" s="12"/>
      <c r="J898" s="12"/>
      <c r="K898" s="12"/>
      <c r="L898" s="12"/>
      <c r="M898" s="12"/>
      <c r="N898" s="12"/>
      <c r="O898" s="12"/>
    </row>
    <row r="899" spans="1:15">
      <c r="A899" s="13"/>
      <c r="B899" s="12"/>
      <c r="C899" s="13"/>
      <c r="D899" s="19"/>
      <c r="E899" s="43"/>
      <c r="F899" s="48"/>
      <c r="G899" s="12"/>
      <c r="H899" s="12"/>
      <c r="I899" s="12"/>
      <c r="J899" s="12"/>
      <c r="K899" s="12"/>
      <c r="L899" s="12"/>
      <c r="M899" s="12"/>
      <c r="N899" s="12"/>
      <c r="O899" s="12"/>
    </row>
    <row r="900" spans="1:15">
      <c r="A900" s="13"/>
      <c r="B900" s="12"/>
      <c r="C900" s="13"/>
      <c r="D900" s="19"/>
      <c r="E900" s="43"/>
      <c r="F900" s="48"/>
      <c r="G900" s="12"/>
      <c r="H900" s="12"/>
      <c r="I900" s="12"/>
      <c r="J900" s="12"/>
      <c r="K900" s="12"/>
      <c r="L900" s="12"/>
      <c r="M900" s="12"/>
      <c r="N900" s="12"/>
      <c r="O900" s="12"/>
    </row>
    <row r="901" spans="1:15">
      <c r="A901" s="13"/>
      <c r="B901" s="12"/>
      <c r="C901" s="13"/>
      <c r="D901" s="19"/>
      <c r="E901" s="43"/>
      <c r="F901" s="48"/>
      <c r="G901" s="12"/>
      <c r="H901" s="12"/>
      <c r="I901" s="12"/>
      <c r="J901" s="12"/>
      <c r="K901" s="12"/>
      <c r="L901" s="12"/>
      <c r="M901" s="12"/>
      <c r="N901" s="12"/>
      <c r="O901" s="12"/>
    </row>
    <row r="902" spans="1:15">
      <c r="A902" s="13"/>
      <c r="B902" s="12"/>
      <c r="C902" s="13"/>
      <c r="D902" s="19"/>
      <c r="E902" s="43"/>
      <c r="F902" s="48"/>
      <c r="G902" s="12"/>
      <c r="H902" s="12"/>
      <c r="I902" s="12"/>
      <c r="J902" s="12"/>
      <c r="K902" s="12"/>
      <c r="L902" s="12"/>
      <c r="M902" s="12"/>
      <c r="N902" s="12"/>
      <c r="O902" s="12"/>
    </row>
    <row r="903" spans="1:15">
      <c r="A903" s="13"/>
      <c r="B903" s="12"/>
      <c r="C903" s="13"/>
      <c r="D903" s="19"/>
      <c r="E903" s="43"/>
      <c r="F903" s="48"/>
      <c r="G903" s="12"/>
      <c r="H903" s="12"/>
      <c r="I903" s="12"/>
      <c r="J903" s="12"/>
      <c r="K903" s="12"/>
      <c r="L903" s="12"/>
      <c r="M903" s="12"/>
      <c r="N903" s="12"/>
      <c r="O903" s="12"/>
    </row>
    <row r="904" spans="1:15">
      <c r="A904" s="13"/>
      <c r="B904" s="12"/>
      <c r="C904" s="13"/>
      <c r="D904" s="19"/>
      <c r="E904" s="43"/>
      <c r="F904" s="48"/>
      <c r="G904" s="12"/>
      <c r="H904" s="12"/>
      <c r="I904" s="12"/>
      <c r="J904" s="12"/>
      <c r="K904" s="12"/>
      <c r="L904" s="12"/>
      <c r="M904" s="12"/>
      <c r="N904" s="12"/>
      <c r="O904" s="12"/>
    </row>
    <row r="905" spans="1:15">
      <c r="A905" s="13"/>
      <c r="B905" s="12"/>
      <c r="C905" s="13"/>
      <c r="D905" s="19"/>
      <c r="E905" s="43"/>
      <c r="F905" s="48"/>
      <c r="G905" s="12"/>
      <c r="H905" s="12"/>
      <c r="I905" s="12"/>
      <c r="J905" s="12"/>
      <c r="K905" s="12"/>
      <c r="L905" s="12"/>
      <c r="M905" s="12"/>
      <c r="N905" s="12"/>
      <c r="O905" s="12"/>
    </row>
    <row r="906" spans="1:15">
      <c r="A906" s="13"/>
      <c r="B906" s="12"/>
      <c r="C906" s="13"/>
      <c r="D906" s="19"/>
      <c r="E906" s="43"/>
      <c r="F906" s="48"/>
      <c r="G906" s="12"/>
      <c r="H906" s="12"/>
      <c r="I906" s="12"/>
      <c r="J906" s="12"/>
      <c r="K906" s="12"/>
      <c r="L906" s="12"/>
      <c r="M906" s="12"/>
      <c r="N906" s="12"/>
      <c r="O906" s="12"/>
    </row>
    <row r="907" spans="1:15">
      <c r="A907" s="13"/>
      <c r="B907" s="12"/>
      <c r="C907" s="13"/>
      <c r="D907" s="19"/>
      <c r="E907" s="43"/>
      <c r="F907" s="48"/>
      <c r="G907" s="12"/>
      <c r="H907" s="12"/>
      <c r="I907" s="12"/>
      <c r="J907" s="12"/>
      <c r="K907" s="12"/>
      <c r="L907" s="12"/>
      <c r="M907" s="12"/>
      <c r="N907" s="12"/>
      <c r="O907" s="12"/>
    </row>
    <row r="908" spans="1:15">
      <c r="A908" s="13"/>
      <c r="B908" s="12"/>
      <c r="C908" s="13"/>
      <c r="D908" s="19"/>
      <c r="E908" s="43"/>
      <c r="F908" s="48"/>
      <c r="G908" s="12"/>
      <c r="H908" s="12"/>
      <c r="I908" s="12"/>
      <c r="J908" s="12"/>
      <c r="K908" s="12"/>
      <c r="L908" s="12"/>
      <c r="M908" s="12"/>
      <c r="N908" s="12"/>
      <c r="O908" s="12"/>
    </row>
    <row r="909" spans="1:15">
      <c r="A909" s="13"/>
      <c r="B909" s="12"/>
      <c r="C909" s="13"/>
      <c r="D909" s="19"/>
      <c r="E909" s="43"/>
      <c r="F909" s="48"/>
      <c r="G909" s="12"/>
      <c r="H909" s="12"/>
      <c r="I909" s="12"/>
      <c r="J909" s="12"/>
      <c r="K909" s="12"/>
      <c r="L909" s="12"/>
      <c r="M909" s="12"/>
      <c r="N909" s="12"/>
      <c r="O909" s="12"/>
    </row>
    <row r="910" spans="1:15">
      <c r="A910" s="13"/>
      <c r="B910" s="12"/>
      <c r="C910" s="13"/>
      <c r="D910" s="19"/>
      <c r="E910" s="43"/>
      <c r="F910" s="48"/>
      <c r="G910" s="12"/>
      <c r="H910" s="12"/>
      <c r="I910" s="12"/>
      <c r="J910" s="12"/>
      <c r="K910" s="12"/>
      <c r="L910" s="12"/>
      <c r="M910" s="12"/>
      <c r="N910" s="12"/>
      <c r="O910" s="12"/>
    </row>
    <row r="911" spans="1:15">
      <c r="A911" s="13"/>
      <c r="B911" s="12"/>
      <c r="C911" s="13"/>
      <c r="D911" s="19"/>
      <c r="E911" s="43"/>
      <c r="F911" s="48"/>
      <c r="G911" s="12"/>
      <c r="H911" s="12"/>
      <c r="I911" s="12"/>
      <c r="J911" s="12"/>
      <c r="K911" s="12"/>
      <c r="L911" s="12"/>
      <c r="M911" s="12"/>
      <c r="N911" s="12"/>
      <c r="O911" s="12"/>
    </row>
    <row r="912" spans="1:15">
      <c r="A912" s="13"/>
      <c r="B912" s="12"/>
      <c r="C912" s="13"/>
      <c r="D912" s="19"/>
      <c r="E912" s="43"/>
      <c r="F912" s="48"/>
      <c r="G912" s="12"/>
      <c r="H912" s="12"/>
      <c r="I912" s="12"/>
      <c r="J912" s="12"/>
      <c r="K912" s="12"/>
      <c r="L912" s="12"/>
      <c r="M912" s="12"/>
      <c r="N912" s="12"/>
      <c r="O912" s="12"/>
    </row>
    <row r="913" spans="1:15">
      <c r="A913" s="13"/>
      <c r="B913" s="12"/>
      <c r="C913" s="13"/>
      <c r="D913" s="19"/>
      <c r="E913" s="43"/>
      <c r="F913" s="48"/>
      <c r="G913" s="12"/>
      <c r="H913" s="12"/>
      <c r="I913" s="12"/>
      <c r="J913" s="12"/>
      <c r="K913" s="12"/>
      <c r="L913" s="12"/>
      <c r="M913" s="12"/>
      <c r="N913" s="12"/>
      <c r="O913" s="12"/>
    </row>
    <row r="914" spans="1:15">
      <c r="A914" s="13"/>
      <c r="B914" s="12"/>
      <c r="C914" s="13"/>
      <c r="D914" s="19"/>
      <c r="E914" s="43"/>
      <c r="F914" s="48"/>
      <c r="G914" s="12"/>
      <c r="H914" s="12"/>
      <c r="I914" s="12"/>
      <c r="J914" s="12"/>
      <c r="K914" s="12"/>
      <c r="L914" s="12"/>
      <c r="M914" s="12"/>
      <c r="N914" s="12"/>
      <c r="O914" s="12"/>
    </row>
    <row r="915" spans="1:15">
      <c r="A915" s="13"/>
      <c r="B915" s="12"/>
      <c r="C915" s="13"/>
      <c r="D915" s="19"/>
      <c r="E915" s="43"/>
      <c r="F915" s="48"/>
      <c r="G915" s="12"/>
      <c r="H915" s="12"/>
      <c r="I915" s="12"/>
      <c r="J915" s="12"/>
      <c r="K915" s="12"/>
      <c r="L915" s="12"/>
      <c r="M915" s="12"/>
      <c r="N915" s="12"/>
      <c r="O915" s="12"/>
    </row>
    <row r="916" spans="1:15">
      <c r="A916" s="13"/>
      <c r="B916" s="12"/>
      <c r="C916" s="13"/>
      <c r="D916" s="19"/>
      <c r="E916" s="43"/>
      <c r="F916" s="48"/>
      <c r="G916" s="12"/>
      <c r="H916" s="12"/>
      <c r="I916" s="12"/>
      <c r="J916" s="12"/>
      <c r="K916" s="12"/>
      <c r="L916" s="12"/>
      <c r="M916" s="12"/>
      <c r="N916" s="12"/>
      <c r="O916" s="12"/>
    </row>
    <row r="917" spans="1:15">
      <c r="A917" s="13"/>
      <c r="B917" s="12"/>
      <c r="C917" s="13"/>
      <c r="D917" s="19"/>
      <c r="E917" s="43"/>
      <c r="F917" s="48"/>
      <c r="G917" s="12"/>
      <c r="H917" s="12"/>
      <c r="I917" s="12"/>
      <c r="J917" s="12"/>
      <c r="K917" s="12"/>
      <c r="L917" s="12"/>
      <c r="M917" s="12"/>
      <c r="N917" s="12"/>
      <c r="O917" s="12"/>
    </row>
    <row r="918" spans="1:15">
      <c r="A918" s="13"/>
      <c r="B918" s="12"/>
      <c r="C918" s="13"/>
      <c r="D918" s="19"/>
      <c r="E918" s="43"/>
      <c r="F918" s="48"/>
      <c r="G918" s="12"/>
      <c r="H918" s="12"/>
      <c r="I918" s="12"/>
      <c r="J918" s="12"/>
      <c r="K918" s="12"/>
      <c r="L918" s="12"/>
      <c r="M918" s="12"/>
      <c r="N918" s="12"/>
      <c r="O918" s="12"/>
    </row>
    <row r="919" spans="1:15">
      <c r="A919" s="13"/>
      <c r="B919" s="12"/>
      <c r="C919" s="13"/>
      <c r="D919" s="19"/>
      <c r="E919" s="43"/>
      <c r="F919" s="48"/>
      <c r="G919" s="12"/>
      <c r="H919" s="12"/>
      <c r="I919" s="12"/>
      <c r="J919" s="12"/>
      <c r="K919" s="12"/>
      <c r="L919" s="12"/>
      <c r="M919" s="12"/>
      <c r="N919" s="12"/>
      <c r="O919" s="12"/>
    </row>
    <row r="920" spans="1:15">
      <c r="A920" s="13"/>
      <c r="B920" s="12"/>
      <c r="C920" s="13"/>
      <c r="D920" s="19"/>
      <c r="E920" s="43"/>
      <c r="F920" s="48"/>
      <c r="G920" s="12"/>
      <c r="H920" s="12"/>
      <c r="I920" s="12"/>
      <c r="J920" s="12"/>
      <c r="K920" s="12"/>
      <c r="L920" s="12"/>
      <c r="M920" s="12"/>
      <c r="N920" s="12"/>
      <c r="O920" s="12"/>
    </row>
    <row r="921" spans="1:15">
      <c r="A921" s="13"/>
      <c r="B921" s="12"/>
      <c r="C921" s="13"/>
      <c r="D921" s="19"/>
      <c r="E921" s="43"/>
      <c r="F921" s="48"/>
      <c r="G921" s="12"/>
      <c r="H921" s="12"/>
      <c r="I921" s="12"/>
      <c r="J921" s="12"/>
      <c r="K921" s="12"/>
      <c r="L921" s="12"/>
      <c r="M921" s="12"/>
      <c r="N921" s="12"/>
      <c r="O921" s="12"/>
    </row>
    <row r="922" spans="1:15">
      <c r="A922" s="13"/>
      <c r="B922" s="12"/>
      <c r="C922" s="13"/>
      <c r="D922" s="19"/>
      <c r="E922" s="43"/>
      <c r="F922" s="48"/>
      <c r="G922" s="12"/>
      <c r="H922" s="12"/>
      <c r="I922" s="12"/>
      <c r="J922" s="12"/>
      <c r="K922" s="12"/>
      <c r="L922" s="12"/>
      <c r="M922" s="12"/>
      <c r="N922" s="12"/>
      <c r="O922" s="12"/>
    </row>
    <row r="923" spans="1:15">
      <c r="A923" s="13"/>
      <c r="B923" s="12"/>
      <c r="C923" s="13"/>
      <c r="D923" s="19"/>
      <c r="E923" s="43"/>
      <c r="F923" s="48"/>
      <c r="G923" s="12"/>
      <c r="H923" s="12"/>
      <c r="I923" s="12"/>
      <c r="J923" s="12"/>
      <c r="K923" s="12"/>
      <c r="L923" s="12"/>
      <c r="M923" s="12"/>
      <c r="N923" s="12"/>
      <c r="O923" s="12"/>
    </row>
    <row r="924" spans="1:15">
      <c r="A924" s="13"/>
      <c r="B924" s="12"/>
      <c r="C924" s="13"/>
      <c r="D924" s="19"/>
      <c r="E924" s="43"/>
      <c r="F924" s="48"/>
      <c r="G924" s="12"/>
      <c r="H924" s="12"/>
      <c r="I924" s="12"/>
      <c r="J924" s="12"/>
      <c r="K924" s="12"/>
      <c r="L924" s="12"/>
      <c r="M924" s="12"/>
      <c r="N924" s="12"/>
      <c r="O924" s="12"/>
    </row>
    <row r="925" spans="1:15">
      <c r="A925" s="13"/>
      <c r="B925" s="12"/>
      <c r="C925" s="13"/>
      <c r="D925" s="19"/>
      <c r="E925" s="43"/>
      <c r="F925" s="48"/>
      <c r="G925" s="12"/>
      <c r="H925" s="12"/>
      <c r="I925" s="12"/>
      <c r="J925" s="12"/>
      <c r="K925" s="12"/>
      <c r="L925" s="12"/>
      <c r="M925" s="12"/>
      <c r="N925" s="12"/>
      <c r="O925" s="12"/>
    </row>
    <row r="926" spans="1:15">
      <c r="A926" s="13"/>
      <c r="B926" s="12"/>
      <c r="C926" s="13"/>
      <c r="D926" s="19"/>
      <c r="E926" s="43"/>
      <c r="F926" s="48"/>
      <c r="G926" s="12"/>
      <c r="H926" s="12"/>
      <c r="I926" s="12"/>
      <c r="J926" s="12"/>
      <c r="K926" s="12"/>
      <c r="L926" s="12"/>
      <c r="M926" s="12"/>
      <c r="N926" s="12"/>
      <c r="O926" s="12"/>
    </row>
    <row r="927" spans="1:15">
      <c r="A927" s="13"/>
      <c r="B927" s="12"/>
      <c r="C927" s="13"/>
      <c r="D927" s="19"/>
      <c r="E927" s="43"/>
      <c r="F927" s="48"/>
      <c r="G927" s="12"/>
      <c r="H927" s="12"/>
      <c r="I927" s="12"/>
      <c r="J927" s="12"/>
      <c r="K927" s="12"/>
      <c r="L927" s="12"/>
      <c r="M927" s="12"/>
      <c r="N927" s="12"/>
      <c r="O927" s="12"/>
    </row>
    <row r="928" spans="1:15">
      <c r="A928" s="13"/>
      <c r="B928" s="12"/>
      <c r="C928" s="13"/>
      <c r="D928" s="19"/>
      <c r="E928" s="43"/>
      <c r="F928" s="48"/>
      <c r="G928" s="12"/>
      <c r="H928" s="12"/>
      <c r="I928" s="12"/>
      <c r="J928" s="12"/>
      <c r="K928" s="12"/>
      <c r="L928" s="12"/>
      <c r="M928" s="12"/>
      <c r="N928" s="12"/>
      <c r="O928" s="12"/>
    </row>
    <row r="929" spans="1:15">
      <c r="A929" s="13"/>
      <c r="B929" s="12"/>
      <c r="C929" s="13"/>
      <c r="D929" s="19"/>
      <c r="E929" s="43"/>
      <c r="F929" s="48"/>
      <c r="G929" s="12"/>
      <c r="H929" s="12"/>
      <c r="I929" s="12"/>
      <c r="J929" s="12"/>
      <c r="K929" s="12"/>
      <c r="L929" s="12"/>
      <c r="M929" s="12"/>
      <c r="N929" s="12"/>
      <c r="O929" s="12"/>
    </row>
    <row r="930" spans="1:15">
      <c r="A930" s="13"/>
      <c r="B930" s="12"/>
      <c r="C930" s="13"/>
      <c r="D930" s="19"/>
      <c r="E930" s="43"/>
      <c r="F930" s="48"/>
      <c r="G930" s="12"/>
      <c r="H930" s="12"/>
      <c r="I930" s="12"/>
      <c r="J930" s="12"/>
      <c r="K930" s="12"/>
      <c r="L930" s="12"/>
      <c r="M930" s="12"/>
      <c r="N930" s="12"/>
      <c r="O930" s="12"/>
    </row>
    <row r="931" spans="1:15">
      <c r="A931" s="13"/>
      <c r="B931" s="12"/>
      <c r="C931" s="13"/>
      <c r="D931" s="19"/>
      <c r="E931" s="43"/>
      <c r="F931" s="48"/>
      <c r="G931" s="12"/>
      <c r="H931" s="12"/>
      <c r="I931" s="12"/>
      <c r="J931" s="12"/>
      <c r="K931" s="12"/>
      <c r="L931" s="12"/>
      <c r="M931" s="12"/>
      <c r="N931" s="12"/>
      <c r="O931" s="12"/>
    </row>
    <row r="932" spans="1:15">
      <c r="A932" s="13"/>
      <c r="B932" s="12"/>
      <c r="C932" s="13"/>
      <c r="D932" s="19"/>
      <c r="E932" s="43"/>
      <c r="F932" s="48"/>
      <c r="G932" s="12"/>
      <c r="H932" s="12"/>
      <c r="I932" s="12"/>
      <c r="J932" s="12"/>
      <c r="K932" s="12"/>
      <c r="L932" s="12"/>
      <c r="M932" s="12"/>
      <c r="N932" s="12"/>
      <c r="O932" s="12"/>
    </row>
    <row r="933" spans="1:15">
      <c r="A933" s="13"/>
      <c r="B933" s="12"/>
      <c r="C933" s="13"/>
      <c r="D933" s="19"/>
      <c r="E933" s="43"/>
      <c r="F933" s="48"/>
      <c r="G933" s="12"/>
      <c r="H933" s="12"/>
      <c r="I933" s="12"/>
      <c r="J933" s="12"/>
      <c r="K933" s="12"/>
      <c r="L933" s="12"/>
      <c r="M933" s="12"/>
      <c r="N933" s="12"/>
      <c r="O933" s="12"/>
    </row>
    <row r="934" spans="1:15">
      <c r="A934" s="13"/>
      <c r="B934" s="12"/>
      <c r="C934" s="13"/>
      <c r="D934" s="19"/>
      <c r="E934" s="43"/>
      <c r="F934" s="48"/>
      <c r="G934" s="12"/>
      <c r="H934" s="12"/>
      <c r="I934" s="12"/>
      <c r="J934" s="12"/>
      <c r="K934" s="12"/>
      <c r="L934" s="12"/>
      <c r="M934" s="12"/>
      <c r="N934" s="12"/>
      <c r="O934" s="12"/>
    </row>
    <row r="935" spans="1:15">
      <c r="A935" s="13"/>
      <c r="B935" s="12"/>
      <c r="C935" s="13"/>
      <c r="D935" s="19"/>
      <c r="E935" s="43"/>
      <c r="F935" s="48"/>
      <c r="G935" s="12"/>
      <c r="H935" s="12"/>
      <c r="I935" s="12"/>
      <c r="J935" s="12"/>
      <c r="K935" s="12"/>
      <c r="L935" s="12"/>
      <c r="M935" s="12"/>
      <c r="N935" s="12"/>
      <c r="O935" s="12"/>
    </row>
    <row r="936" spans="1:15">
      <c r="A936" s="13"/>
      <c r="B936" s="12"/>
      <c r="C936" s="13"/>
      <c r="D936" s="19"/>
      <c r="E936" s="43"/>
      <c r="F936" s="48"/>
      <c r="G936" s="12"/>
      <c r="H936" s="12"/>
      <c r="I936" s="12"/>
      <c r="J936" s="12"/>
      <c r="K936" s="12"/>
      <c r="L936" s="12"/>
      <c r="M936" s="12"/>
      <c r="N936" s="12"/>
      <c r="O936" s="12"/>
    </row>
    <row r="937" spans="1:15">
      <c r="A937" s="13"/>
      <c r="B937" s="12"/>
      <c r="C937" s="13"/>
      <c r="D937" s="19"/>
      <c r="E937" s="43"/>
      <c r="F937" s="48"/>
      <c r="G937" s="12"/>
      <c r="H937" s="12"/>
      <c r="I937" s="12"/>
      <c r="J937" s="12"/>
      <c r="K937" s="12"/>
      <c r="L937" s="12"/>
      <c r="M937" s="12"/>
      <c r="N937" s="12"/>
      <c r="O937" s="12"/>
    </row>
    <row r="938" spans="1:15">
      <c r="A938" s="13"/>
      <c r="B938" s="12"/>
      <c r="C938" s="13"/>
      <c r="D938" s="19"/>
      <c r="E938" s="43"/>
      <c r="F938" s="48"/>
      <c r="G938" s="12"/>
      <c r="H938" s="12"/>
      <c r="I938" s="12"/>
      <c r="J938" s="12"/>
      <c r="K938" s="12"/>
      <c r="L938" s="12"/>
      <c r="M938" s="12"/>
      <c r="N938" s="12"/>
      <c r="O938" s="12"/>
    </row>
    <row r="939" spans="1:15">
      <c r="A939" s="13"/>
      <c r="B939" s="12"/>
      <c r="C939" s="13"/>
      <c r="D939" s="19"/>
      <c r="E939" s="43"/>
      <c r="F939" s="48"/>
      <c r="G939" s="12"/>
      <c r="H939" s="12"/>
      <c r="I939" s="12"/>
      <c r="J939" s="12"/>
      <c r="K939" s="12"/>
      <c r="L939" s="12"/>
      <c r="M939" s="12"/>
      <c r="N939" s="12"/>
      <c r="O939" s="12"/>
    </row>
    <row r="940" spans="1:15">
      <c r="A940" s="13"/>
      <c r="B940" s="12"/>
      <c r="C940" s="13"/>
      <c r="D940" s="19"/>
      <c r="E940" s="43"/>
      <c r="F940" s="48"/>
      <c r="G940" s="12"/>
      <c r="H940" s="12"/>
      <c r="I940" s="12"/>
      <c r="J940" s="12"/>
      <c r="K940" s="12"/>
      <c r="L940" s="12"/>
      <c r="M940" s="12"/>
      <c r="N940" s="12"/>
      <c r="O940" s="12"/>
    </row>
    <row r="941" spans="1:15">
      <c r="A941" s="13"/>
      <c r="B941" s="12"/>
      <c r="C941" s="13"/>
      <c r="D941" s="19"/>
      <c r="E941" s="43"/>
      <c r="F941" s="48"/>
      <c r="G941" s="12"/>
      <c r="H941" s="12"/>
      <c r="I941" s="12"/>
      <c r="J941" s="12"/>
      <c r="K941" s="12"/>
      <c r="L941" s="12"/>
      <c r="M941" s="12"/>
      <c r="N941" s="12"/>
      <c r="O941" s="12"/>
    </row>
    <row r="942" spans="1:15">
      <c r="A942" s="13"/>
      <c r="B942" s="12"/>
      <c r="C942" s="13"/>
      <c r="D942" s="19"/>
      <c r="E942" s="43"/>
      <c r="F942" s="48"/>
      <c r="G942" s="12"/>
      <c r="H942" s="12"/>
      <c r="I942" s="12"/>
      <c r="J942" s="12"/>
      <c r="K942" s="12"/>
      <c r="L942" s="12"/>
      <c r="M942" s="12"/>
      <c r="N942" s="12"/>
      <c r="O942" s="12"/>
    </row>
    <row r="943" spans="1:15">
      <c r="A943" s="13"/>
      <c r="B943" s="12"/>
      <c r="C943" s="13"/>
      <c r="D943" s="19"/>
      <c r="E943" s="43"/>
      <c r="F943" s="48"/>
      <c r="G943" s="12"/>
      <c r="H943" s="12"/>
      <c r="I943" s="12"/>
      <c r="J943" s="12"/>
      <c r="K943" s="12"/>
      <c r="L943" s="12"/>
      <c r="M943" s="12"/>
      <c r="N943" s="12"/>
      <c r="O943" s="12"/>
    </row>
    <row r="944" spans="1:15">
      <c r="A944" s="13"/>
      <c r="B944" s="12"/>
      <c r="C944" s="13"/>
      <c r="D944" s="19"/>
      <c r="E944" s="43"/>
      <c r="F944" s="48"/>
      <c r="G944" s="12"/>
      <c r="H944" s="12"/>
      <c r="I944" s="12"/>
      <c r="J944" s="12"/>
      <c r="K944" s="12"/>
      <c r="L944" s="12"/>
      <c r="M944" s="12"/>
      <c r="N944" s="12"/>
      <c r="O944" s="12"/>
    </row>
    <row r="945" spans="1:15">
      <c r="A945" s="13"/>
      <c r="B945" s="12"/>
      <c r="C945" s="13"/>
      <c r="D945" s="19"/>
      <c r="E945" s="43"/>
      <c r="F945" s="48"/>
      <c r="G945" s="12"/>
      <c r="H945" s="12"/>
      <c r="I945" s="12"/>
      <c r="J945" s="12"/>
      <c r="K945" s="12"/>
      <c r="L945" s="12"/>
      <c r="M945" s="12"/>
      <c r="N945" s="12"/>
      <c r="O945" s="12"/>
    </row>
    <row r="946" spans="1:15">
      <c r="A946" s="13"/>
      <c r="B946" s="12"/>
      <c r="C946" s="13"/>
      <c r="D946" s="19"/>
      <c r="E946" s="43"/>
      <c r="F946" s="48"/>
      <c r="G946" s="12"/>
      <c r="H946" s="12"/>
      <c r="I946" s="12"/>
      <c r="J946" s="12"/>
      <c r="K946" s="12"/>
      <c r="L946" s="12"/>
      <c r="M946" s="12"/>
      <c r="N946" s="12"/>
      <c r="O946" s="12"/>
    </row>
    <row r="947" spans="1:15">
      <c r="A947" s="13"/>
      <c r="B947" s="12"/>
      <c r="C947" s="13"/>
      <c r="D947" s="19"/>
      <c r="E947" s="43"/>
      <c r="F947" s="48"/>
      <c r="G947" s="12"/>
      <c r="H947" s="12"/>
      <c r="I947" s="12"/>
      <c r="J947" s="12"/>
      <c r="K947" s="12"/>
      <c r="L947" s="12"/>
      <c r="M947" s="12"/>
      <c r="N947" s="12"/>
      <c r="O947" s="12"/>
    </row>
    <row r="948" spans="1:15">
      <c r="A948" s="13"/>
      <c r="B948" s="12"/>
      <c r="C948" s="13"/>
      <c r="D948" s="19"/>
      <c r="E948" s="43"/>
      <c r="F948" s="48"/>
      <c r="G948" s="12"/>
      <c r="H948" s="12"/>
      <c r="I948" s="12"/>
      <c r="J948" s="12"/>
      <c r="K948" s="12"/>
      <c r="L948" s="12"/>
      <c r="M948" s="12"/>
      <c r="N948" s="12"/>
      <c r="O948" s="12"/>
    </row>
    <row r="949" spans="1:15">
      <c r="A949" s="13"/>
      <c r="B949" s="12"/>
      <c r="C949" s="13"/>
      <c r="D949" s="19"/>
      <c r="E949" s="43"/>
      <c r="F949" s="48"/>
      <c r="G949" s="12"/>
      <c r="H949" s="12"/>
      <c r="I949" s="12"/>
      <c r="J949" s="12"/>
      <c r="K949" s="12"/>
      <c r="L949" s="12"/>
      <c r="M949" s="12"/>
      <c r="N949" s="12"/>
      <c r="O949" s="12"/>
    </row>
    <row r="950" spans="1:15">
      <c r="A950" s="13"/>
      <c r="B950" s="12"/>
      <c r="C950" s="13"/>
      <c r="D950" s="19"/>
      <c r="E950" s="43"/>
      <c r="F950" s="48"/>
      <c r="G950" s="12"/>
      <c r="H950" s="12"/>
      <c r="I950" s="12"/>
      <c r="J950" s="12"/>
      <c r="K950" s="12"/>
      <c r="L950" s="12"/>
      <c r="M950" s="12"/>
      <c r="N950" s="12"/>
      <c r="O950" s="12"/>
    </row>
    <row r="951" spans="1:15">
      <c r="A951" s="13"/>
      <c r="B951" s="12"/>
      <c r="C951" s="13"/>
      <c r="D951" s="19"/>
      <c r="E951" s="43"/>
      <c r="F951" s="48"/>
      <c r="G951" s="12"/>
      <c r="H951" s="12"/>
      <c r="I951" s="12"/>
      <c r="J951" s="12"/>
      <c r="K951" s="12"/>
      <c r="L951" s="12"/>
      <c r="M951" s="12"/>
      <c r="N951" s="12"/>
      <c r="O951" s="12"/>
    </row>
    <row r="952" spans="1:15">
      <c r="A952" s="13"/>
      <c r="B952" s="12"/>
      <c r="C952" s="13"/>
      <c r="D952" s="19"/>
      <c r="E952" s="43"/>
      <c r="F952" s="48"/>
      <c r="G952" s="12"/>
      <c r="H952" s="12"/>
      <c r="I952" s="12"/>
      <c r="J952" s="12"/>
      <c r="K952" s="12"/>
      <c r="L952" s="12"/>
      <c r="M952" s="12"/>
      <c r="N952" s="12"/>
      <c r="O952" s="12"/>
    </row>
    <row r="953" spans="1:15">
      <c r="A953" s="13"/>
      <c r="B953" s="12"/>
      <c r="C953" s="13"/>
      <c r="D953" s="19"/>
      <c r="E953" s="43"/>
      <c r="F953" s="48"/>
      <c r="G953" s="12"/>
      <c r="H953" s="12"/>
      <c r="I953" s="12"/>
      <c r="J953" s="12"/>
      <c r="K953" s="12"/>
      <c r="L953" s="12"/>
      <c r="M953" s="12"/>
      <c r="N953" s="12"/>
      <c r="O953" s="12"/>
    </row>
    <row r="954" spans="1:15">
      <c r="A954" s="13"/>
      <c r="B954" s="12"/>
      <c r="C954" s="13"/>
      <c r="D954" s="19"/>
      <c r="E954" s="43"/>
      <c r="F954" s="48"/>
      <c r="G954" s="12"/>
      <c r="H954" s="12"/>
      <c r="I954" s="12"/>
      <c r="J954" s="12"/>
      <c r="K954" s="12"/>
      <c r="L954" s="12"/>
      <c r="M954" s="12"/>
      <c r="N954" s="12"/>
      <c r="O954" s="12"/>
    </row>
    <row r="955" spans="1:15">
      <c r="A955" s="13"/>
      <c r="B955" s="12"/>
      <c r="C955" s="13"/>
      <c r="D955" s="19"/>
      <c r="E955" s="43"/>
      <c r="F955" s="48"/>
      <c r="G955" s="12"/>
      <c r="H955" s="12"/>
      <c r="I955" s="12"/>
      <c r="J955" s="12"/>
      <c r="K955" s="12"/>
      <c r="L955" s="12"/>
      <c r="M955" s="12"/>
      <c r="N955" s="12"/>
      <c r="O955" s="12"/>
    </row>
    <row r="956" spans="1:15">
      <c r="A956" s="13"/>
      <c r="B956" s="12"/>
      <c r="C956" s="13"/>
      <c r="D956" s="19"/>
      <c r="E956" s="43"/>
      <c r="F956" s="48"/>
      <c r="G956" s="12"/>
      <c r="H956" s="12"/>
      <c r="I956" s="12"/>
      <c r="J956" s="12"/>
      <c r="K956" s="12"/>
      <c r="L956" s="12"/>
      <c r="M956" s="12"/>
      <c r="N956" s="12"/>
      <c r="O956" s="12"/>
    </row>
    <row r="957" spans="1:15">
      <c r="A957" s="13"/>
      <c r="B957" s="12"/>
      <c r="C957" s="13"/>
      <c r="D957" s="19"/>
      <c r="E957" s="43"/>
      <c r="F957" s="48"/>
      <c r="G957" s="12"/>
      <c r="H957" s="12"/>
      <c r="I957" s="12"/>
      <c r="J957" s="12"/>
      <c r="K957" s="12"/>
      <c r="L957" s="12"/>
      <c r="M957" s="12"/>
      <c r="N957" s="12"/>
      <c r="O957" s="12"/>
    </row>
    <row r="958" spans="1:15">
      <c r="A958" s="13"/>
      <c r="B958" s="12"/>
      <c r="C958" s="13"/>
      <c r="D958" s="19"/>
      <c r="E958" s="43"/>
      <c r="F958" s="48"/>
      <c r="G958" s="12"/>
      <c r="H958" s="12"/>
      <c r="I958" s="12"/>
      <c r="J958" s="12"/>
      <c r="K958" s="12"/>
      <c r="L958" s="12"/>
      <c r="M958" s="12"/>
      <c r="N958" s="12"/>
      <c r="O958" s="12"/>
    </row>
    <row r="959" spans="1:15">
      <c r="A959" s="13"/>
      <c r="B959" s="12"/>
      <c r="C959" s="13"/>
      <c r="D959" s="19"/>
      <c r="E959" s="43"/>
      <c r="F959" s="48"/>
      <c r="G959" s="12"/>
      <c r="H959" s="12"/>
      <c r="I959" s="12"/>
      <c r="J959" s="12"/>
      <c r="K959" s="12"/>
      <c r="L959" s="12"/>
      <c r="M959" s="12"/>
      <c r="N959" s="12"/>
      <c r="O959" s="12"/>
    </row>
    <row r="960" spans="1:15">
      <c r="A960" s="13"/>
      <c r="B960" s="12"/>
      <c r="C960" s="13"/>
      <c r="D960" s="19"/>
      <c r="E960" s="43"/>
      <c r="F960" s="48"/>
      <c r="G960" s="12"/>
      <c r="H960" s="12"/>
      <c r="I960" s="12"/>
      <c r="J960" s="12"/>
      <c r="K960" s="12"/>
      <c r="L960" s="12"/>
      <c r="M960" s="12"/>
      <c r="N960" s="12"/>
      <c r="O960" s="12"/>
    </row>
    <row r="961" spans="1:15">
      <c r="A961" s="13"/>
      <c r="B961" s="12"/>
      <c r="C961" s="13"/>
      <c r="D961" s="19"/>
      <c r="E961" s="43"/>
      <c r="F961" s="48"/>
      <c r="G961" s="12"/>
      <c r="H961" s="12"/>
      <c r="I961" s="12"/>
      <c r="J961" s="12"/>
      <c r="K961" s="12"/>
      <c r="L961" s="12"/>
      <c r="M961" s="12"/>
      <c r="N961" s="12"/>
      <c r="O961" s="12"/>
    </row>
    <row r="962" spans="1:15">
      <c r="A962" s="13"/>
      <c r="B962" s="12"/>
      <c r="C962" s="13"/>
      <c r="D962" s="19"/>
      <c r="E962" s="43"/>
      <c r="F962" s="48"/>
      <c r="G962" s="12"/>
      <c r="H962" s="12"/>
      <c r="I962" s="12"/>
      <c r="J962" s="12"/>
      <c r="K962" s="12"/>
      <c r="L962" s="12"/>
      <c r="M962" s="12"/>
      <c r="N962" s="12"/>
      <c r="O962" s="12"/>
    </row>
    <row r="963" spans="1:15">
      <c r="A963" s="13"/>
      <c r="B963" s="12"/>
      <c r="C963" s="13"/>
      <c r="D963" s="19"/>
      <c r="E963" s="43"/>
      <c r="F963" s="48"/>
      <c r="G963" s="12"/>
      <c r="H963" s="12"/>
      <c r="I963" s="12"/>
      <c r="J963" s="12"/>
      <c r="K963" s="12"/>
      <c r="L963" s="12"/>
      <c r="M963" s="12"/>
      <c r="N963" s="12"/>
      <c r="O963" s="12"/>
    </row>
    <row r="964" spans="1:15">
      <c r="A964" s="13"/>
      <c r="B964" s="12"/>
      <c r="C964" s="13"/>
      <c r="D964" s="19"/>
      <c r="E964" s="43"/>
      <c r="F964" s="48"/>
      <c r="G964" s="12"/>
      <c r="H964" s="12"/>
      <c r="I964" s="12"/>
      <c r="J964" s="12"/>
      <c r="K964" s="12"/>
      <c r="L964" s="12"/>
      <c r="M964" s="12"/>
      <c r="N964" s="12"/>
      <c r="O964" s="12"/>
    </row>
    <row r="965" spans="1:15">
      <c r="A965" s="13"/>
      <c r="B965" s="12"/>
      <c r="C965" s="13"/>
      <c r="D965" s="19"/>
      <c r="E965" s="43"/>
      <c r="F965" s="48"/>
      <c r="G965" s="12"/>
      <c r="H965" s="12"/>
      <c r="I965" s="12"/>
      <c r="J965" s="12"/>
      <c r="K965" s="12"/>
      <c r="L965" s="12"/>
      <c r="M965" s="12"/>
      <c r="N965" s="12"/>
      <c r="O965" s="12"/>
    </row>
    <row r="966" spans="1:15">
      <c r="A966" s="13"/>
      <c r="B966" s="12"/>
      <c r="C966" s="13"/>
      <c r="D966" s="19"/>
      <c r="E966" s="43"/>
      <c r="F966" s="48"/>
      <c r="G966" s="12"/>
      <c r="H966" s="12"/>
      <c r="I966" s="12"/>
      <c r="J966" s="12"/>
      <c r="K966" s="12"/>
      <c r="L966" s="12"/>
      <c r="M966" s="12"/>
      <c r="N966" s="12"/>
      <c r="O966" s="12"/>
    </row>
    <row r="967" spans="1:15">
      <c r="A967" s="13"/>
      <c r="B967" s="12"/>
      <c r="C967" s="13"/>
      <c r="D967" s="19"/>
      <c r="E967" s="43"/>
      <c r="F967" s="48"/>
      <c r="G967" s="12"/>
      <c r="H967" s="12"/>
      <c r="I967" s="12"/>
      <c r="J967" s="12"/>
      <c r="K967" s="12"/>
      <c r="L967" s="12"/>
      <c r="M967" s="12"/>
      <c r="N967" s="12"/>
      <c r="O967" s="12"/>
    </row>
    <row r="968" spans="1:15">
      <c r="A968" s="13"/>
      <c r="B968" s="12"/>
      <c r="C968" s="13"/>
      <c r="D968" s="19"/>
      <c r="E968" s="43"/>
      <c r="F968" s="48"/>
      <c r="G968" s="12"/>
      <c r="H968" s="12"/>
      <c r="I968" s="12"/>
      <c r="J968" s="12"/>
      <c r="K968" s="12"/>
      <c r="L968" s="12"/>
      <c r="M968" s="12"/>
      <c r="N968" s="12"/>
      <c r="O968" s="12"/>
    </row>
    <row r="969" spans="1:15">
      <c r="A969" s="13"/>
      <c r="B969" s="12"/>
      <c r="C969" s="13"/>
      <c r="D969" s="19"/>
      <c r="E969" s="43"/>
      <c r="F969" s="48"/>
      <c r="G969" s="12"/>
      <c r="H969" s="12"/>
      <c r="I969" s="12"/>
      <c r="J969" s="12"/>
      <c r="K969" s="12"/>
      <c r="L969" s="12"/>
      <c r="M969" s="12"/>
      <c r="N969" s="12"/>
      <c r="O969" s="12"/>
    </row>
    <row r="970" spans="1:15">
      <c r="A970" s="13"/>
      <c r="B970" s="12"/>
      <c r="C970" s="13"/>
      <c r="D970" s="19"/>
      <c r="E970" s="43"/>
      <c r="F970" s="48"/>
      <c r="G970" s="12"/>
      <c r="H970" s="12"/>
      <c r="I970" s="12"/>
      <c r="J970" s="12"/>
      <c r="K970" s="12"/>
      <c r="L970" s="12"/>
      <c r="M970" s="12"/>
      <c r="N970" s="12"/>
      <c r="O970" s="12"/>
    </row>
    <row r="971" spans="1:15">
      <c r="F971" s="408"/>
    </row>
    <row r="972" spans="1:15">
      <c r="F972" s="408"/>
    </row>
    <row r="973" spans="1:15">
      <c r="F973" s="408"/>
    </row>
  </sheetData>
  <mergeCells count="1">
    <mergeCell ref="A2:F2"/>
  </mergeCells>
  <conditionalFormatting sqref="E5:F26 E28:F31 E34:F39 E41:F45 E47:F93 E95:F98 E100:F115 E117:F119 E137:F137 E139:F139 E157:F157 E159:F162 E164:F164 E166:F166 E168:F169 E171:F172">
    <cfRule type="cellIs" dxfId="12" priority="3" operator="equal">
      <formula>0</formula>
    </cfRule>
  </conditionalFormatting>
  <conditionalFormatting sqref="F40">
    <cfRule type="cellIs" dxfId="11" priority="1" operator="equal">
      <formula>0</formula>
    </cfRule>
  </conditionalFormatting>
  <pageMargins left="0.25" right="0.25" top="0.75" bottom="0.75" header="0" footer="0"/>
  <pageSetup paperSize="9" scale="5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AE052-2975-4648-AFB3-DBC933FE5360}">
  <sheetPr>
    <tabColor rgb="FFFF0000"/>
    <pageSetUpPr fitToPage="1"/>
  </sheetPr>
  <dimension ref="A1:P974"/>
  <sheetViews>
    <sheetView view="pageBreakPreview" zoomScaleNormal="90" zoomScaleSheetLayoutView="100" workbookViewId="0">
      <selection activeCell="M11" sqref="M11"/>
    </sheetView>
  </sheetViews>
  <sheetFormatPr defaultColWidth="14.42578125" defaultRowHeight="14.45"/>
  <cols>
    <col min="1" max="1" width="3.7109375" style="17" customWidth="1"/>
    <col min="2" max="2" width="7.7109375" style="17" customWidth="1"/>
    <col min="3" max="3" width="50.42578125" style="17" customWidth="1"/>
    <col min="4" max="4" width="7.7109375" style="41" customWidth="1"/>
    <col min="5" max="5" width="8.28515625" style="17" customWidth="1"/>
    <col min="6" max="6" width="13.5703125" style="17" customWidth="1"/>
    <col min="7" max="7" width="13" style="45" customWidth="1"/>
    <col min="8" max="8" width="19.7109375" style="17" customWidth="1"/>
    <col min="9" max="14" width="8.7109375" style="17" customWidth="1"/>
    <col min="15" max="15" width="5.28515625" style="17" customWidth="1"/>
    <col min="16" max="16" width="4.7109375" style="17" customWidth="1"/>
    <col min="17" max="16384" width="14.42578125" style="17"/>
  </cols>
  <sheetData>
    <row r="1" spans="1:16">
      <c r="A1" s="12"/>
      <c r="B1" s="102"/>
      <c r="C1" s="103"/>
      <c r="D1" s="102"/>
      <c r="E1" s="104"/>
      <c r="F1" s="162"/>
      <c r="G1" s="222"/>
      <c r="H1" s="12"/>
      <c r="I1" s="12"/>
      <c r="J1" s="12"/>
      <c r="K1" s="12"/>
      <c r="L1" s="12"/>
      <c r="M1" s="12"/>
      <c r="N1" s="12"/>
      <c r="O1" s="12"/>
      <c r="P1" s="12"/>
    </row>
    <row r="2" spans="1:16" ht="46.15" customHeight="1">
      <c r="A2" s="20"/>
      <c r="B2" s="454" t="s">
        <v>432</v>
      </c>
      <c r="C2" s="455"/>
      <c r="D2" s="455"/>
      <c r="E2" s="455"/>
      <c r="F2" s="455"/>
      <c r="G2" s="456"/>
      <c r="H2" s="20"/>
      <c r="I2" s="20"/>
      <c r="J2" s="20"/>
      <c r="K2" s="20"/>
      <c r="L2" s="20"/>
      <c r="M2" s="20"/>
      <c r="N2" s="20"/>
      <c r="O2" s="20"/>
      <c r="P2" s="20"/>
    </row>
    <row r="3" spans="1:16">
      <c r="A3" s="20"/>
      <c r="B3" s="108"/>
      <c r="C3" s="109" t="s">
        <v>433</v>
      </c>
      <c r="D3" s="108"/>
      <c r="E3" s="110"/>
      <c r="F3" s="223"/>
      <c r="G3" s="224"/>
      <c r="H3" s="20"/>
      <c r="I3" s="20"/>
      <c r="J3" s="20"/>
      <c r="K3" s="20"/>
      <c r="L3" s="20"/>
      <c r="M3" s="20"/>
      <c r="N3" s="20"/>
      <c r="O3" s="20"/>
      <c r="P3" s="20"/>
    </row>
    <row r="4" spans="1:16">
      <c r="A4" s="20"/>
      <c r="B4" s="112" t="s">
        <v>18</v>
      </c>
      <c r="C4" s="112" t="s">
        <v>19</v>
      </c>
      <c r="D4" s="328" t="s">
        <v>4</v>
      </c>
      <c r="E4" s="113" t="s">
        <v>20</v>
      </c>
      <c r="F4" s="225" t="s">
        <v>22</v>
      </c>
      <c r="G4" s="226" t="s">
        <v>362</v>
      </c>
      <c r="H4" s="20"/>
      <c r="I4" s="20"/>
      <c r="J4" s="20"/>
      <c r="K4" s="20"/>
      <c r="L4" s="20"/>
      <c r="M4" s="20"/>
      <c r="N4" s="20"/>
      <c r="O4" s="20"/>
      <c r="P4" s="20"/>
    </row>
    <row r="5" spans="1:16" ht="43.15">
      <c r="A5" s="20"/>
      <c r="B5" s="108"/>
      <c r="C5" s="116" t="s">
        <v>363</v>
      </c>
      <c r="D5" s="117"/>
      <c r="E5" s="118"/>
      <c r="F5" s="227">
        <v>0</v>
      </c>
      <c r="G5" s="228">
        <f>F5*E5</f>
        <v>0</v>
      </c>
      <c r="H5" s="20"/>
      <c r="I5" s="20"/>
      <c r="J5" s="20"/>
      <c r="K5" s="20"/>
      <c r="L5" s="20"/>
      <c r="M5" s="20"/>
      <c r="N5" s="20"/>
      <c r="O5" s="20"/>
      <c r="P5" s="20"/>
    </row>
    <row r="6" spans="1:16">
      <c r="A6" s="20"/>
      <c r="B6" s="121"/>
      <c r="C6" s="122"/>
      <c r="D6" s="105"/>
      <c r="E6" s="123"/>
      <c r="F6" s="229"/>
      <c r="G6" s="230"/>
      <c r="H6" s="20"/>
      <c r="I6" s="20"/>
      <c r="J6" s="20"/>
      <c r="K6" s="20"/>
      <c r="L6" s="20"/>
      <c r="M6" s="20"/>
      <c r="N6" s="20"/>
      <c r="O6" s="20"/>
      <c r="P6" s="20"/>
    </row>
    <row r="7" spans="1:16" s="27" customFormat="1">
      <c r="B7" s="126"/>
      <c r="C7" s="127" t="s">
        <v>364</v>
      </c>
      <c r="D7" s="246"/>
      <c r="E7" s="128"/>
      <c r="F7" s="130"/>
      <c r="G7" s="130"/>
    </row>
    <row r="8" spans="1:16" s="27" customFormat="1" ht="28.9">
      <c r="B8" s="126" t="s">
        <v>25</v>
      </c>
      <c r="C8" s="131" t="s">
        <v>417</v>
      </c>
      <c r="D8" s="246" t="s">
        <v>46</v>
      </c>
      <c r="E8" s="128">
        <v>8</v>
      </c>
      <c r="F8" s="130"/>
      <c r="G8" s="130">
        <f>E8*F8</f>
        <v>0</v>
      </c>
    </row>
    <row r="9" spans="1:16" s="27" customFormat="1">
      <c r="B9" s="126" t="s">
        <v>27</v>
      </c>
      <c r="C9" s="131" t="s">
        <v>366</v>
      </c>
      <c r="D9" s="246" t="s">
        <v>48</v>
      </c>
      <c r="E9" s="128">
        <v>9</v>
      </c>
      <c r="F9" s="130"/>
      <c r="G9" s="130">
        <f>E9*F9</f>
        <v>0</v>
      </c>
    </row>
    <row r="10" spans="1:16" s="27" customFormat="1">
      <c r="B10" s="126" t="s">
        <v>29</v>
      </c>
      <c r="C10" s="131" t="s">
        <v>418</v>
      </c>
      <c r="D10" s="246" t="s">
        <v>48</v>
      </c>
      <c r="E10" s="128">
        <v>9</v>
      </c>
      <c r="F10" s="130"/>
      <c r="G10" s="130">
        <f>E10*F10</f>
        <v>0</v>
      </c>
    </row>
    <row r="11" spans="1:16" s="27" customFormat="1">
      <c r="B11" s="126"/>
      <c r="C11" s="131"/>
      <c r="D11" s="246"/>
      <c r="E11" s="128"/>
      <c r="F11" s="130"/>
      <c r="G11" s="130"/>
    </row>
    <row r="12" spans="1:16" s="27" customFormat="1">
      <c r="B12" s="132"/>
      <c r="C12" s="133" t="s">
        <v>367</v>
      </c>
      <c r="D12" s="329"/>
      <c r="E12" s="134"/>
      <c r="F12" s="136"/>
      <c r="G12" s="136">
        <f>SUM(G8:G11)</f>
        <v>0</v>
      </c>
    </row>
    <row r="13" spans="1:16">
      <c r="A13" s="20"/>
      <c r="B13" s="108"/>
      <c r="C13" s="116"/>
      <c r="D13" s="117"/>
      <c r="E13" s="118"/>
      <c r="F13" s="227"/>
      <c r="G13" s="228"/>
      <c r="H13" s="20"/>
      <c r="I13" s="20"/>
      <c r="J13" s="20"/>
      <c r="K13" s="20"/>
      <c r="L13" s="20"/>
      <c r="M13" s="20"/>
      <c r="N13" s="20"/>
      <c r="O13" s="20"/>
      <c r="P13" s="20"/>
    </row>
    <row r="14" spans="1:16">
      <c r="A14" s="21"/>
      <c r="B14" s="137">
        <v>4</v>
      </c>
      <c r="C14" s="138" t="s">
        <v>135</v>
      </c>
      <c r="D14" s="139"/>
      <c r="E14" s="140"/>
      <c r="F14" s="227">
        <v>0</v>
      </c>
      <c r="G14" s="228">
        <f t="shared" ref="G14:G19" si="0">F14*E14</f>
        <v>0</v>
      </c>
      <c r="H14" s="21"/>
      <c r="I14" s="21"/>
      <c r="J14" s="21"/>
      <c r="K14" s="21"/>
      <c r="L14" s="21"/>
      <c r="M14" s="21"/>
      <c r="N14" s="21"/>
      <c r="O14" s="21"/>
      <c r="P14" s="21"/>
    </row>
    <row r="15" spans="1:16" ht="225" customHeight="1">
      <c r="A15" s="20"/>
      <c r="B15" s="108"/>
      <c r="C15" s="109" t="s">
        <v>368</v>
      </c>
      <c r="D15" s="117"/>
      <c r="E15" s="118"/>
      <c r="F15" s="227"/>
      <c r="G15" s="228">
        <f t="shared" si="0"/>
        <v>0</v>
      </c>
      <c r="H15" s="20"/>
      <c r="I15" s="20"/>
      <c r="J15" s="20"/>
      <c r="K15" s="20"/>
      <c r="L15" s="20"/>
      <c r="M15" s="20"/>
      <c r="N15" s="20"/>
      <c r="O15" s="20"/>
      <c r="P15" s="20"/>
    </row>
    <row r="16" spans="1:16">
      <c r="A16" s="12"/>
      <c r="B16" s="141" t="s">
        <v>25</v>
      </c>
      <c r="C16" s="142" t="s">
        <v>369</v>
      </c>
      <c r="D16" s="141" t="s">
        <v>8</v>
      </c>
      <c r="E16" s="143">
        <v>11</v>
      </c>
      <c r="F16" s="227"/>
      <c r="G16" s="228">
        <f t="shared" si="0"/>
        <v>0</v>
      </c>
      <c r="H16" s="12"/>
      <c r="I16" s="12"/>
      <c r="J16" s="12"/>
      <c r="K16" s="12"/>
      <c r="L16" s="12"/>
      <c r="M16" s="12"/>
      <c r="N16" s="12"/>
      <c r="O16" s="12"/>
      <c r="P16" s="12"/>
    </row>
    <row r="17" spans="1:16" ht="273.60000000000002">
      <c r="A17" s="12"/>
      <c r="B17" s="141" t="s">
        <v>27</v>
      </c>
      <c r="C17" s="96" t="s">
        <v>179</v>
      </c>
      <c r="D17" s="141" t="s">
        <v>8</v>
      </c>
      <c r="E17" s="143">
        <v>1</v>
      </c>
      <c r="F17" s="227"/>
      <c r="G17" s="228">
        <f t="shared" si="0"/>
        <v>0</v>
      </c>
      <c r="H17" s="12"/>
      <c r="I17" s="12"/>
      <c r="J17" s="12"/>
      <c r="K17" s="12"/>
      <c r="L17" s="12"/>
      <c r="M17" s="12"/>
      <c r="N17" s="12"/>
      <c r="O17" s="12"/>
      <c r="P17" s="12"/>
    </row>
    <row r="18" spans="1:16" ht="57.6">
      <c r="A18" s="12"/>
      <c r="B18" s="141" t="s">
        <v>29</v>
      </c>
      <c r="C18" s="142" t="s">
        <v>370</v>
      </c>
      <c r="D18" s="141" t="s">
        <v>8</v>
      </c>
      <c r="E18" s="143">
        <v>1</v>
      </c>
      <c r="F18" s="227"/>
      <c r="G18" s="228">
        <f t="shared" si="0"/>
        <v>0</v>
      </c>
      <c r="H18" s="12"/>
      <c r="I18" s="12"/>
      <c r="J18" s="12"/>
      <c r="K18" s="12"/>
      <c r="L18" s="12"/>
      <c r="M18" s="12"/>
      <c r="N18" s="12"/>
      <c r="O18" s="12"/>
      <c r="P18" s="12"/>
    </row>
    <row r="19" spans="1:16" ht="57.6">
      <c r="A19" s="12"/>
      <c r="B19" s="141" t="s">
        <v>31</v>
      </c>
      <c r="C19" s="142" t="s">
        <v>371</v>
      </c>
      <c r="D19" s="141" t="s">
        <v>8</v>
      </c>
      <c r="E19" s="143">
        <v>1</v>
      </c>
      <c r="F19" s="227"/>
      <c r="G19" s="228">
        <f t="shared" si="0"/>
        <v>0</v>
      </c>
      <c r="H19" s="12"/>
      <c r="I19" s="12"/>
      <c r="J19" s="12"/>
      <c r="K19" s="12"/>
      <c r="L19" s="12"/>
      <c r="M19" s="12"/>
      <c r="N19" s="12"/>
      <c r="O19" s="12"/>
      <c r="P19" s="12"/>
    </row>
    <row r="20" spans="1:16">
      <c r="A20" s="12"/>
      <c r="B20" s="141"/>
      <c r="C20" s="142"/>
      <c r="D20" s="141"/>
      <c r="E20" s="143"/>
      <c r="F20" s="227"/>
      <c r="G20" s="228"/>
      <c r="H20" s="12"/>
      <c r="I20" s="12"/>
      <c r="J20" s="12"/>
      <c r="K20" s="12"/>
      <c r="L20" s="12"/>
      <c r="M20" s="12"/>
      <c r="N20" s="12"/>
      <c r="O20" s="12"/>
      <c r="P20" s="12"/>
    </row>
    <row r="21" spans="1:16">
      <c r="A21" s="20"/>
      <c r="B21" s="108"/>
      <c r="C21" s="109"/>
      <c r="D21" s="117"/>
      <c r="E21" s="118"/>
      <c r="F21" s="227"/>
      <c r="G21" s="228">
        <f t="shared" ref="G21:G25" si="1">F21*E21</f>
        <v>0</v>
      </c>
      <c r="H21" s="20"/>
      <c r="I21" s="20"/>
      <c r="J21" s="20"/>
      <c r="K21" s="20"/>
      <c r="L21" s="20"/>
      <c r="M21" s="20"/>
      <c r="N21" s="20"/>
      <c r="O21" s="20"/>
      <c r="P21" s="20"/>
    </row>
    <row r="22" spans="1:16" ht="57.6">
      <c r="A22" s="12"/>
      <c r="B22" s="141"/>
      <c r="C22" s="142" t="s">
        <v>372</v>
      </c>
      <c r="D22" s="141"/>
      <c r="E22" s="143"/>
      <c r="F22" s="227"/>
      <c r="G22" s="228">
        <f t="shared" si="1"/>
        <v>0</v>
      </c>
      <c r="H22" s="12"/>
      <c r="I22" s="12"/>
      <c r="J22" s="12"/>
      <c r="K22" s="12"/>
      <c r="L22" s="12"/>
      <c r="M22" s="12"/>
      <c r="N22" s="12"/>
      <c r="O22" s="12"/>
      <c r="P22" s="12"/>
    </row>
    <row r="23" spans="1:16" ht="28.9">
      <c r="A23" s="12"/>
      <c r="B23" s="141" t="s">
        <v>33</v>
      </c>
      <c r="C23" s="142" t="s">
        <v>373</v>
      </c>
      <c r="D23" s="141" t="s">
        <v>8</v>
      </c>
      <c r="E23" s="143">
        <v>1</v>
      </c>
      <c r="F23" s="227"/>
      <c r="G23" s="228">
        <f t="shared" si="1"/>
        <v>0</v>
      </c>
      <c r="H23" s="12"/>
      <c r="I23" s="12"/>
      <c r="J23" s="12"/>
      <c r="K23" s="12"/>
      <c r="L23" s="12"/>
      <c r="M23" s="12"/>
      <c r="N23" s="12"/>
      <c r="O23" s="12"/>
      <c r="P23" s="12"/>
    </row>
    <row r="24" spans="1:16" ht="28.9">
      <c r="A24" s="12"/>
      <c r="B24" s="141" t="s">
        <v>35</v>
      </c>
      <c r="C24" s="142" t="s">
        <v>184</v>
      </c>
      <c r="D24" s="141" t="s">
        <v>8</v>
      </c>
      <c r="E24" s="143">
        <v>10</v>
      </c>
      <c r="F24" s="227"/>
      <c r="G24" s="228">
        <f t="shared" si="1"/>
        <v>0</v>
      </c>
      <c r="H24" s="12"/>
      <c r="I24" s="12"/>
      <c r="J24" s="12"/>
      <c r="K24" s="12"/>
      <c r="L24" s="12"/>
      <c r="M24" s="12"/>
      <c r="N24" s="12"/>
      <c r="O24" s="12"/>
      <c r="P24" s="12"/>
    </row>
    <row r="25" spans="1:16" ht="28.9">
      <c r="A25" s="12"/>
      <c r="B25" s="141" t="s">
        <v>38</v>
      </c>
      <c r="C25" s="142" t="s">
        <v>185</v>
      </c>
      <c r="D25" s="141" t="s">
        <v>8</v>
      </c>
      <c r="E25" s="143">
        <v>1</v>
      </c>
      <c r="F25" s="227"/>
      <c r="G25" s="228">
        <f t="shared" si="1"/>
        <v>0</v>
      </c>
      <c r="H25" s="12"/>
      <c r="I25" s="12"/>
      <c r="J25" s="12"/>
      <c r="K25" s="12"/>
      <c r="L25" s="12"/>
      <c r="M25" s="12"/>
      <c r="N25" s="12"/>
      <c r="O25" s="12"/>
      <c r="P25" s="12"/>
    </row>
    <row r="26" spans="1:16">
      <c r="A26" s="12"/>
      <c r="B26" s="141"/>
      <c r="C26" s="142"/>
      <c r="D26" s="141"/>
      <c r="E26" s="143"/>
      <c r="F26" s="227"/>
      <c r="G26" s="228"/>
      <c r="H26" s="12"/>
      <c r="I26" s="12"/>
      <c r="J26" s="12"/>
      <c r="K26" s="12"/>
      <c r="L26" s="12"/>
      <c r="M26" s="12"/>
      <c r="N26" s="12"/>
      <c r="O26" s="12"/>
      <c r="P26" s="12"/>
    </row>
    <row r="27" spans="1:16">
      <c r="A27" s="12"/>
      <c r="B27" s="89"/>
      <c r="C27" s="90" t="s">
        <v>186</v>
      </c>
      <c r="D27" s="89"/>
      <c r="E27" s="91"/>
      <c r="F27" s="92"/>
      <c r="G27" s="92">
        <f>SUM(G15:G26)</f>
        <v>0</v>
      </c>
      <c r="H27" s="12"/>
      <c r="I27" s="12"/>
      <c r="J27" s="12"/>
      <c r="K27" s="12"/>
      <c r="L27" s="12"/>
      <c r="M27" s="12"/>
      <c r="N27" s="12"/>
      <c r="O27" s="12"/>
      <c r="P27" s="12"/>
    </row>
    <row r="28" spans="1:16" ht="15.6">
      <c r="A28" s="12"/>
      <c r="B28" s="141"/>
      <c r="C28" s="144"/>
      <c r="D28" s="141"/>
      <c r="E28" s="143"/>
      <c r="F28" s="227"/>
      <c r="G28" s="228"/>
      <c r="H28" s="12"/>
      <c r="I28" s="12"/>
      <c r="J28" s="12"/>
      <c r="K28" s="12"/>
      <c r="L28" s="12"/>
      <c r="M28" s="12"/>
      <c r="N28" s="12"/>
      <c r="O28" s="12"/>
      <c r="P28" s="12"/>
    </row>
    <row r="29" spans="1:16">
      <c r="A29" s="12"/>
      <c r="B29" s="141"/>
      <c r="C29" s="109" t="s">
        <v>143</v>
      </c>
      <c r="D29" s="141"/>
      <c r="E29" s="143"/>
      <c r="F29" s="227"/>
      <c r="G29" s="228">
        <f>F29*E29</f>
        <v>0</v>
      </c>
      <c r="H29" s="12"/>
      <c r="I29" s="12"/>
      <c r="J29" s="12"/>
      <c r="K29" s="12"/>
      <c r="L29" s="12"/>
      <c r="M29" s="12"/>
      <c r="N29" s="12"/>
      <c r="O29" s="12"/>
      <c r="P29" s="12"/>
    </row>
    <row r="30" spans="1:16" ht="57.6">
      <c r="A30" s="12"/>
      <c r="B30" s="141" t="s">
        <v>25</v>
      </c>
      <c r="C30" s="142" t="s">
        <v>374</v>
      </c>
      <c r="D30" s="141" t="s">
        <v>8</v>
      </c>
      <c r="E30" s="143">
        <v>12</v>
      </c>
      <c r="F30" s="227"/>
      <c r="G30" s="228">
        <f>F30*E30</f>
        <v>0</v>
      </c>
      <c r="H30" s="12"/>
      <c r="I30" s="12"/>
      <c r="J30" s="12"/>
      <c r="K30" s="12"/>
      <c r="L30" s="12"/>
      <c r="M30" s="12"/>
      <c r="N30" s="12"/>
      <c r="O30" s="12"/>
      <c r="P30" s="12"/>
    </row>
    <row r="31" spans="1:16">
      <c r="A31" s="12"/>
      <c r="B31" s="141"/>
      <c r="C31" s="142"/>
      <c r="D31" s="141"/>
      <c r="E31" s="143"/>
      <c r="F31" s="227"/>
      <c r="G31" s="228"/>
      <c r="H31" s="12"/>
      <c r="I31" s="12"/>
      <c r="J31" s="12"/>
      <c r="K31" s="12"/>
      <c r="L31" s="12"/>
      <c r="M31" s="12"/>
      <c r="N31" s="12"/>
      <c r="O31" s="12"/>
      <c r="P31" s="12"/>
    </row>
    <row r="32" spans="1:16">
      <c r="A32" s="12"/>
      <c r="B32" s="89"/>
      <c r="C32" s="90" t="s">
        <v>189</v>
      </c>
      <c r="D32" s="89"/>
      <c r="E32" s="91"/>
      <c r="F32" s="92"/>
      <c r="G32" s="92">
        <f>SUM(G29:G30)</f>
        <v>0</v>
      </c>
      <c r="H32" s="12"/>
      <c r="I32" s="12"/>
      <c r="J32" s="12"/>
      <c r="K32" s="12"/>
      <c r="L32" s="12"/>
      <c r="M32" s="12"/>
      <c r="N32" s="12"/>
      <c r="O32" s="12"/>
      <c r="P32" s="12"/>
    </row>
    <row r="33" spans="1:16">
      <c r="A33" s="12"/>
      <c r="B33" s="141"/>
      <c r="C33" s="142"/>
      <c r="D33" s="141"/>
      <c r="E33" s="143"/>
      <c r="F33" s="227"/>
      <c r="G33" s="228">
        <f>F33*E33</f>
        <v>0</v>
      </c>
      <c r="H33" s="12"/>
      <c r="I33" s="12"/>
      <c r="J33" s="12"/>
      <c r="K33" s="12"/>
      <c r="L33" s="12"/>
      <c r="M33" s="12"/>
      <c r="N33" s="12"/>
      <c r="O33" s="12"/>
      <c r="P33" s="12"/>
    </row>
    <row r="34" spans="1:16">
      <c r="A34" s="20"/>
      <c r="B34" s="108"/>
      <c r="C34" s="109" t="s">
        <v>375</v>
      </c>
      <c r="D34" s="117"/>
      <c r="E34" s="118"/>
      <c r="F34" s="227"/>
      <c r="G34" s="228">
        <f>F34*E34</f>
        <v>0</v>
      </c>
      <c r="H34" s="20"/>
      <c r="I34" s="20"/>
      <c r="J34" s="20"/>
      <c r="K34" s="20"/>
      <c r="L34" s="20"/>
      <c r="M34" s="20"/>
      <c r="N34" s="20"/>
      <c r="O34" s="20"/>
      <c r="P34" s="20"/>
    </row>
    <row r="35" spans="1:16">
      <c r="A35" s="21"/>
      <c r="B35" s="137">
        <v>6</v>
      </c>
      <c r="C35" s="145" t="s">
        <v>190</v>
      </c>
      <c r="D35" s="139"/>
      <c r="E35" s="140"/>
      <c r="F35" s="227"/>
      <c r="G35" s="228">
        <f>F35*E35</f>
        <v>0</v>
      </c>
      <c r="H35" s="21"/>
      <c r="I35" s="21"/>
      <c r="J35" s="21"/>
      <c r="K35" s="21"/>
      <c r="L35" s="21"/>
      <c r="M35" s="21"/>
      <c r="N35" s="21"/>
      <c r="O35" s="21"/>
      <c r="P35" s="21"/>
    </row>
    <row r="36" spans="1:16" ht="28.9">
      <c r="A36" s="20"/>
      <c r="B36" s="108" t="s">
        <v>25</v>
      </c>
      <c r="C36" s="142" t="s">
        <v>376</v>
      </c>
      <c r="D36" s="117" t="s">
        <v>48</v>
      </c>
      <c r="E36" s="143">
        <v>30</v>
      </c>
      <c r="F36" s="227"/>
      <c r="G36" s="228">
        <f t="shared" ref="G36" si="2">F36*E36</f>
        <v>0</v>
      </c>
      <c r="H36" s="20"/>
      <c r="I36" s="20"/>
      <c r="J36" s="20"/>
      <c r="K36" s="20"/>
      <c r="L36" s="20"/>
      <c r="M36" s="20"/>
      <c r="N36" s="20"/>
      <c r="O36" s="20"/>
      <c r="P36" s="20"/>
    </row>
    <row r="37" spans="1:16" ht="28.9">
      <c r="A37" s="20"/>
      <c r="B37" s="108" t="s">
        <v>27</v>
      </c>
      <c r="C37" s="142" t="s">
        <v>377</v>
      </c>
      <c r="D37" s="117" t="s">
        <v>48</v>
      </c>
      <c r="E37" s="143">
        <v>69.16</v>
      </c>
      <c r="F37" s="227" t="s">
        <v>393</v>
      </c>
      <c r="G37" s="228"/>
      <c r="H37" s="20"/>
      <c r="I37" s="20"/>
      <c r="J37" s="20"/>
      <c r="K37" s="20"/>
      <c r="L37" s="20"/>
      <c r="M37" s="20"/>
      <c r="N37" s="20"/>
      <c r="O37" s="20"/>
      <c r="P37" s="20"/>
    </row>
    <row r="38" spans="1:16" ht="40.9" customHeight="1">
      <c r="A38" s="20"/>
      <c r="B38" s="108"/>
      <c r="C38" s="142" t="s">
        <v>419</v>
      </c>
      <c r="D38" s="117" t="s">
        <v>48</v>
      </c>
      <c r="E38" s="143">
        <v>100</v>
      </c>
      <c r="F38" s="227"/>
      <c r="G38" s="228">
        <f t="shared" ref="G38" si="3">F38*E38</f>
        <v>0</v>
      </c>
      <c r="H38" s="20"/>
      <c r="I38" s="20"/>
      <c r="J38" s="20"/>
      <c r="K38" s="20"/>
      <c r="L38" s="20"/>
      <c r="M38" s="20"/>
      <c r="N38" s="20"/>
      <c r="O38" s="20"/>
      <c r="P38" s="20"/>
    </row>
    <row r="39" spans="1:16" ht="57.6">
      <c r="A39" s="20"/>
      <c r="B39" s="108" t="s">
        <v>29</v>
      </c>
      <c r="C39" s="142" t="s">
        <v>420</v>
      </c>
      <c r="D39" s="117" t="s">
        <v>48</v>
      </c>
      <c r="E39" s="143">
        <v>91</v>
      </c>
      <c r="F39" s="227"/>
      <c r="G39" s="228">
        <f t="shared" ref="G39:G44" si="4">F39*E39</f>
        <v>0</v>
      </c>
      <c r="H39" s="20"/>
      <c r="I39" s="20"/>
      <c r="J39" s="20"/>
      <c r="K39" s="20"/>
      <c r="L39" s="20"/>
      <c r="M39" s="20"/>
      <c r="N39" s="20"/>
      <c r="O39" s="20"/>
      <c r="P39" s="20"/>
    </row>
    <row r="40" spans="1:16" s="31" customFormat="1">
      <c r="B40" s="82" t="s">
        <v>31</v>
      </c>
      <c r="C40" s="362" t="s">
        <v>434</v>
      </c>
      <c r="D40" s="82" t="s">
        <v>48</v>
      </c>
      <c r="E40" s="311">
        <v>35</v>
      </c>
      <c r="F40" s="84"/>
      <c r="G40" s="120">
        <f t="shared" si="4"/>
        <v>0</v>
      </c>
      <c r="H40" s="20"/>
    </row>
    <row r="41" spans="1:16">
      <c r="A41" s="20"/>
      <c r="B41" s="108" t="s">
        <v>31</v>
      </c>
      <c r="C41" s="142" t="s">
        <v>380</v>
      </c>
      <c r="D41" s="117" t="s">
        <v>48</v>
      </c>
      <c r="E41" s="143">
        <v>80.290000000000006</v>
      </c>
      <c r="F41" s="227"/>
      <c r="G41" s="228">
        <f t="shared" si="4"/>
        <v>0</v>
      </c>
      <c r="H41" s="20"/>
      <c r="I41" s="20"/>
      <c r="J41" s="20"/>
      <c r="K41" s="20"/>
      <c r="L41" s="20"/>
      <c r="M41" s="20"/>
      <c r="N41" s="20"/>
      <c r="O41" s="20"/>
      <c r="P41" s="20"/>
    </row>
    <row r="42" spans="1:16" ht="28.9">
      <c r="A42" s="20"/>
      <c r="B42" s="108" t="s">
        <v>33</v>
      </c>
      <c r="C42" s="142" t="s">
        <v>381</v>
      </c>
      <c r="D42" s="117" t="s">
        <v>48</v>
      </c>
      <c r="E42" s="143">
        <v>31.08</v>
      </c>
      <c r="F42" s="227"/>
      <c r="G42" s="228">
        <f t="shared" si="4"/>
        <v>0</v>
      </c>
      <c r="H42" s="20"/>
      <c r="I42" s="20"/>
      <c r="J42" s="20"/>
      <c r="K42" s="20"/>
      <c r="L42" s="20"/>
      <c r="M42" s="20"/>
      <c r="N42" s="20"/>
      <c r="O42" s="20"/>
      <c r="P42" s="20"/>
    </row>
    <row r="43" spans="1:16" ht="28.9">
      <c r="A43" s="20"/>
      <c r="B43" s="108" t="s">
        <v>35</v>
      </c>
      <c r="C43" s="142" t="s">
        <v>422</v>
      </c>
      <c r="D43" s="117" t="s">
        <v>3</v>
      </c>
      <c r="E43" s="143">
        <v>1</v>
      </c>
      <c r="F43" s="227"/>
      <c r="G43" s="228">
        <f t="shared" si="4"/>
        <v>0</v>
      </c>
      <c r="H43" s="20"/>
      <c r="I43" s="20"/>
      <c r="J43" s="20"/>
      <c r="K43" s="20"/>
      <c r="L43" s="20"/>
      <c r="M43" s="20"/>
      <c r="N43" s="20"/>
      <c r="O43" s="20"/>
      <c r="P43" s="20"/>
    </row>
    <row r="44" spans="1:16" ht="201.6">
      <c r="A44" s="21"/>
      <c r="B44" s="95" t="s">
        <v>38</v>
      </c>
      <c r="C44" s="146" t="s">
        <v>383</v>
      </c>
      <c r="D44" s="147" t="s">
        <v>75</v>
      </c>
      <c r="E44" s="402">
        <v>6</v>
      </c>
      <c r="F44" s="227"/>
      <c r="G44" s="228">
        <f t="shared" si="4"/>
        <v>0</v>
      </c>
      <c r="H44" s="21"/>
      <c r="I44" s="21"/>
      <c r="J44" s="21"/>
      <c r="K44" s="21"/>
      <c r="L44" s="21"/>
      <c r="M44" s="21"/>
      <c r="N44" s="21"/>
      <c r="O44" s="21"/>
      <c r="P44" s="21"/>
    </row>
    <row r="45" spans="1:16">
      <c r="A45" s="21"/>
      <c r="B45" s="95"/>
      <c r="C45" s="231"/>
      <c r="D45" s="147"/>
      <c r="E45" s="148"/>
      <c r="F45" s="227"/>
      <c r="G45" s="228"/>
      <c r="H45" s="21"/>
      <c r="I45" s="21"/>
      <c r="J45" s="21"/>
      <c r="K45" s="21"/>
      <c r="L45" s="21"/>
      <c r="M45" s="21"/>
      <c r="N45" s="21"/>
      <c r="O45" s="21"/>
      <c r="P45" s="21"/>
    </row>
    <row r="46" spans="1:16">
      <c r="A46" s="21"/>
      <c r="B46" s="89"/>
      <c r="C46" s="90" t="s">
        <v>203</v>
      </c>
      <c r="D46" s="89"/>
      <c r="E46" s="91"/>
      <c r="F46" s="92"/>
      <c r="G46" s="92">
        <f>SUM(G36:G45)</f>
        <v>0</v>
      </c>
      <c r="H46" s="21"/>
      <c r="I46" s="21"/>
      <c r="J46" s="21"/>
      <c r="K46" s="21"/>
      <c r="L46" s="21"/>
      <c r="M46" s="21"/>
      <c r="N46" s="21"/>
      <c r="O46" s="21"/>
      <c r="P46" s="21"/>
    </row>
    <row r="47" spans="1:16">
      <c r="A47" s="21"/>
      <c r="B47" s="137"/>
      <c r="C47" s="232"/>
      <c r="D47" s="151"/>
      <c r="E47" s="140"/>
      <c r="F47" s="227"/>
      <c r="G47" s="228"/>
      <c r="H47" s="21"/>
      <c r="I47" s="21"/>
      <c r="J47" s="21"/>
      <c r="K47" s="21"/>
      <c r="L47" s="21"/>
      <c r="M47" s="21"/>
      <c r="N47" s="21"/>
      <c r="O47" s="21"/>
      <c r="P47" s="21"/>
    </row>
    <row r="48" spans="1:16">
      <c r="A48" s="20"/>
      <c r="B48" s="108"/>
      <c r="C48" s="109" t="s">
        <v>384</v>
      </c>
      <c r="D48" s="117"/>
      <c r="E48" s="118"/>
      <c r="F48" s="227"/>
      <c r="G48" s="228"/>
      <c r="H48" s="20"/>
      <c r="I48" s="20"/>
      <c r="J48" s="20"/>
      <c r="K48" s="20"/>
      <c r="L48" s="20"/>
      <c r="M48" s="20"/>
      <c r="N48" s="20"/>
      <c r="O48" s="20"/>
      <c r="P48" s="20"/>
    </row>
    <row r="49" spans="1:16">
      <c r="A49" s="20"/>
      <c r="B49" s="108"/>
      <c r="C49" s="109" t="s">
        <v>385</v>
      </c>
      <c r="D49" s="117"/>
      <c r="E49" s="118"/>
      <c r="F49" s="227"/>
      <c r="G49" s="228">
        <f t="shared" ref="G49:G90" si="5">F49*E49</f>
        <v>0</v>
      </c>
      <c r="H49" s="20"/>
      <c r="I49" s="20"/>
      <c r="J49" s="20"/>
      <c r="K49" s="20"/>
      <c r="L49" s="20"/>
      <c r="M49" s="20"/>
      <c r="N49" s="20"/>
      <c r="O49" s="20"/>
      <c r="P49" s="20"/>
    </row>
    <row r="50" spans="1:16" ht="273.60000000000002">
      <c r="A50" s="20"/>
      <c r="B50" s="108" t="s">
        <v>25</v>
      </c>
      <c r="C50" s="83" t="s">
        <v>206</v>
      </c>
      <c r="D50" s="117" t="s">
        <v>8</v>
      </c>
      <c r="E50" s="143">
        <v>2</v>
      </c>
      <c r="F50" s="227"/>
      <c r="G50" s="228">
        <f t="shared" si="5"/>
        <v>0</v>
      </c>
      <c r="H50" s="20"/>
      <c r="I50" s="20"/>
      <c r="J50" s="20"/>
      <c r="K50" s="20"/>
      <c r="L50" s="20"/>
      <c r="M50" s="20"/>
      <c r="N50" s="20"/>
      <c r="O50" s="20"/>
      <c r="P50" s="20"/>
    </row>
    <row r="51" spans="1:16" ht="99" customHeight="1">
      <c r="A51" s="20"/>
      <c r="B51" s="108" t="s">
        <v>27</v>
      </c>
      <c r="C51" s="142" t="s">
        <v>435</v>
      </c>
      <c r="D51" s="117" t="s">
        <v>8</v>
      </c>
      <c r="E51" s="143">
        <v>11</v>
      </c>
      <c r="F51" s="227" t="s">
        <v>436</v>
      </c>
      <c r="G51" s="228"/>
      <c r="H51" s="20"/>
      <c r="I51" s="20"/>
      <c r="J51" s="20"/>
      <c r="K51" s="20"/>
      <c r="L51" s="20"/>
      <c r="M51" s="20"/>
      <c r="N51" s="20"/>
      <c r="O51" s="20"/>
      <c r="P51" s="20"/>
    </row>
    <row r="52" spans="1:16" ht="374.45">
      <c r="A52" s="20"/>
      <c r="B52" s="108" t="s">
        <v>29</v>
      </c>
      <c r="C52" s="83" t="s">
        <v>208</v>
      </c>
      <c r="D52" s="117" t="s">
        <v>8</v>
      </c>
      <c r="E52" s="143">
        <v>1</v>
      </c>
      <c r="F52" s="227"/>
      <c r="G52" s="228">
        <f t="shared" si="5"/>
        <v>0</v>
      </c>
      <c r="H52" s="20"/>
      <c r="I52" s="20"/>
      <c r="J52" s="20"/>
      <c r="K52" s="20"/>
      <c r="L52" s="20"/>
      <c r="M52" s="20"/>
      <c r="N52" s="20"/>
      <c r="O52" s="20"/>
      <c r="P52" s="20"/>
    </row>
    <row r="53" spans="1:16" ht="28.9">
      <c r="A53" s="20"/>
      <c r="B53" s="108" t="s">
        <v>31</v>
      </c>
      <c r="C53" s="142" t="s">
        <v>386</v>
      </c>
      <c r="D53" s="117" t="s">
        <v>8</v>
      </c>
      <c r="E53" s="143">
        <v>12</v>
      </c>
      <c r="F53" s="227"/>
      <c r="G53" s="228">
        <f t="shared" si="5"/>
        <v>0</v>
      </c>
      <c r="H53" s="20"/>
      <c r="I53" s="20"/>
      <c r="J53" s="20"/>
      <c r="K53" s="20"/>
      <c r="L53" s="20"/>
      <c r="M53" s="20"/>
      <c r="N53" s="20"/>
      <c r="O53" s="20"/>
      <c r="P53" s="20"/>
    </row>
    <row r="54" spans="1:16" ht="28.9">
      <c r="A54" s="20"/>
      <c r="B54" s="108" t="s">
        <v>33</v>
      </c>
      <c r="C54" s="142" t="s">
        <v>210</v>
      </c>
      <c r="D54" s="117" t="s">
        <v>8</v>
      </c>
      <c r="E54" s="143">
        <v>4</v>
      </c>
      <c r="F54" s="227"/>
      <c r="G54" s="228">
        <f t="shared" si="5"/>
        <v>0</v>
      </c>
      <c r="H54" s="20"/>
      <c r="I54" s="20"/>
      <c r="J54" s="20"/>
      <c r="K54" s="20"/>
      <c r="L54" s="20"/>
      <c r="M54" s="20"/>
      <c r="N54" s="20"/>
      <c r="O54" s="20"/>
      <c r="P54" s="20"/>
    </row>
    <row r="55" spans="1:16" ht="28.9">
      <c r="A55" s="20"/>
      <c r="B55" s="108" t="s">
        <v>35</v>
      </c>
      <c r="C55" s="142" t="s">
        <v>211</v>
      </c>
      <c r="D55" s="117" t="s">
        <v>8</v>
      </c>
      <c r="E55" s="143">
        <v>5</v>
      </c>
      <c r="F55" s="227"/>
      <c r="G55" s="228">
        <f t="shared" si="5"/>
        <v>0</v>
      </c>
      <c r="H55" s="20"/>
      <c r="I55" s="20"/>
      <c r="J55" s="20"/>
      <c r="K55" s="20"/>
      <c r="L55" s="20"/>
      <c r="M55" s="20"/>
      <c r="N55" s="20"/>
      <c r="O55" s="20"/>
      <c r="P55" s="20"/>
    </row>
    <row r="56" spans="1:16" ht="28.9">
      <c r="A56" s="20"/>
      <c r="B56" s="108" t="s">
        <v>86</v>
      </c>
      <c r="C56" s="142" t="s">
        <v>212</v>
      </c>
      <c r="D56" s="117" t="s">
        <v>8</v>
      </c>
      <c r="E56" s="143">
        <v>5</v>
      </c>
      <c r="F56" s="227"/>
      <c r="G56" s="228">
        <f t="shared" si="5"/>
        <v>0</v>
      </c>
      <c r="H56" s="20"/>
      <c r="I56" s="20"/>
      <c r="J56" s="20"/>
      <c r="K56" s="20"/>
      <c r="L56" s="20"/>
      <c r="M56" s="20"/>
      <c r="N56" s="20"/>
      <c r="O56" s="20"/>
      <c r="P56" s="20"/>
    </row>
    <row r="57" spans="1:16">
      <c r="A57" s="20"/>
      <c r="B57" s="108"/>
      <c r="C57" s="109"/>
      <c r="D57" s="117"/>
      <c r="E57" s="143"/>
      <c r="F57" s="227"/>
      <c r="G57" s="228">
        <f t="shared" si="5"/>
        <v>0</v>
      </c>
      <c r="H57" s="20"/>
      <c r="I57" s="20"/>
      <c r="J57" s="20"/>
      <c r="K57" s="20"/>
      <c r="L57" s="20"/>
      <c r="M57" s="20"/>
      <c r="N57" s="20"/>
      <c r="O57" s="20"/>
      <c r="P57" s="20"/>
    </row>
    <row r="58" spans="1:16">
      <c r="A58" s="20"/>
      <c r="B58" s="108"/>
      <c r="C58" s="109" t="s">
        <v>245</v>
      </c>
      <c r="D58" s="117"/>
      <c r="E58" s="143"/>
      <c r="F58" s="227"/>
      <c r="G58" s="228">
        <f t="shared" si="5"/>
        <v>0</v>
      </c>
      <c r="H58" s="20"/>
      <c r="I58" s="20"/>
      <c r="J58" s="20"/>
      <c r="K58" s="20"/>
      <c r="L58" s="20"/>
      <c r="M58" s="20"/>
      <c r="N58" s="20"/>
      <c r="O58" s="20"/>
      <c r="P58" s="20"/>
    </row>
    <row r="59" spans="1:16">
      <c r="A59" s="20"/>
      <c r="B59" s="108"/>
      <c r="C59" s="109" t="s">
        <v>246</v>
      </c>
      <c r="D59" s="117"/>
      <c r="E59" s="143"/>
      <c r="F59" s="227"/>
      <c r="G59" s="228">
        <f t="shared" si="5"/>
        <v>0</v>
      </c>
      <c r="H59" s="20"/>
      <c r="I59" s="20"/>
      <c r="J59" s="20"/>
      <c r="K59" s="20"/>
      <c r="L59" s="20"/>
      <c r="M59" s="20"/>
      <c r="N59" s="20"/>
      <c r="O59" s="20"/>
      <c r="P59" s="20"/>
    </row>
    <row r="60" spans="1:16">
      <c r="A60" s="20"/>
      <c r="B60" s="108" t="s">
        <v>25</v>
      </c>
      <c r="C60" s="142" t="s">
        <v>387</v>
      </c>
      <c r="D60" s="117" t="s">
        <v>75</v>
      </c>
      <c r="E60" s="143">
        <v>20</v>
      </c>
      <c r="F60" s="227"/>
      <c r="G60" s="228">
        <f t="shared" si="5"/>
        <v>0</v>
      </c>
      <c r="H60" s="20"/>
      <c r="I60" s="20"/>
      <c r="J60" s="20"/>
      <c r="K60" s="20"/>
      <c r="L60" s="20"/>
      <c r="M60" s="20"/>
      <c r="N60" s="20"/>
      <c r="O60" s="20"/>
      <c r="P60" s="20"/>
    </row>
    <row r="61" spans="1:16">
      <c r="A61" s="20"/>
      <c r="B61" s="108" t="s">
        <v>27</v>
      </c>
      <c r="C61" s="142" t="s">
        <v>250</v>
      </c>
      <c r="D61" s="117" t="s">
        <v>8</v>
      </c>
      <c r="E61" s="143">
        <v>10</v>
      </c>
      <c r="F61" s="227"/>
      <c r="G61" s="228">
        <f t="shared" si="5"/>
        <v>0</v>
      </c>
      <c r="H61" s="20"/>
      <c r="I61" s="20"/>
      <c r="J61" s="20"/>
      <c r="K61" s="20"/>
      <c r="L61" s="20"/>
      <c r="M61" s="20"/>
      <c r="N61" s="20"/>
      <c r="O61" s="20"/>
      <c r="P61" s="20"/>
    </row>
    <row r="62" spans="1:16">
      <c r="A62" s="20"/>
      <c r="B62" s="108" t="s">
        <v>29</v>
      </c>
      <c r="C62" s="142" t="s">
        <v>252</v>
      </c>
      <c r="D62" s="117" t="s">
        <v>8</v>
      </c>
      <c r="E62" s="143">
        <v>6</v>
      </c>
      <c r="F62" s="227"/>
      <c r="G62" s="228">
        <f t="shared" si="5"/>
        <v>0</v>
      </c>
      <c r="H62" s="20"/>
      <c r="I62" s="20"/>
      <c r="J62" s="20"/>
      <c r="K62" s="20"/>
      <c r="L62" s="20"/>
      <c r="M62" s="20"/>
      <c r="N62" s="20"/>
      <c r="O62" s="20"/>
      <c r="P62" s="20"/>
    </row>
    <row r="63" spans="1:16">
      <c r="A63" s="20"/>
      <c r="B63" s="108" t="s">
        <v>31</v>
      </c>
      <c r="C63" s="142" t="s">
        <v>254</v>
      </c>
      <c r="D63" s="117"/>
      <c r="E63" s="143">
        <v>6</v>
      </c>
      <c r="F63" s="227"/>
      <c r="G63" s="228">
        <f t="shared" si="5"/>
        <v>0</v>
      </c>
      <c r="H63" s="20"/>
      <c r="I63" s="20"/>
      <c r="J63" s="20"/>
      <c r="K63" s="20"/>
      <c r="L63" s="20"/>
      <c r="M63" s="20"/>
      <c r="N63" s="20"/>
      <c r="O63" s="20"/>
      <c r="P63" s="20"/>
    </row>
    <row r="64" spans="1:16">
      <c r="A64" s="20"/>
      <c r="B64" s="108"/>
      <c r="C64" s="142"/>
      <c r="D64" s="117"/>
      <c r="E64" s="143"/>
      <c r="F64" s="227"/>
      <c r="G64" s="228">
        <f t="shared" si="5"/>
        <v>0</v>
      </c>
      <c r="H64" s="20"/>
      <c r="I64" s="20"/>
      <c r="J64" s="20"/>
      <c r="K64" s="20"/>
      <c r="L64" s="20"/>
      <c r="M64" s="20"/>
      <c r="N64" s="20"/>
      <c r="O64" s="20"/>
      <c r="P64" s="20"/>
    </row>
    <row r="65" spans="1:16">
      <c r="A65" s="20"/>
      <c r="B65" s="108"/>
      <c r="C65" s="109" t="s">
        <v>256</v>
      </c>
      <c r="D65" s="117"/>
      <c r="E65" s="143"/>
      <c r="F65" s="227"/>
      <c r="G65" s="228">
        <f t="shared" si="5"/>
        <v>0</v>
      </c>
      <c r="H65" s="20"/>
      <c r="I65" s="20"/>
      <c r="J65" s="20"/>
      <c r="K65" s="20"/>
      <c r="L65" s="20"/>
      <c r="M65" s="20"/>
      <c r="N65" s="20"/>
      <c r="O65" s="20"/>
      <c r="P65" s="20"/>
    </row>
    <row r="66" spans="1:16">
      <c r="A66" s="20"/>
      <c r="B66" s="108" t="s">
        <v>33</v>
      </c>
      <c r="C66" s="142" t="s">
        <v>258</v>
      </c>
      <c r="D66" s="117"/>
      <c r="E66" s="118"/>
      <c r="F66" s="227"/>
      <c r="G66" s="228">
        <f t="shared" si="5"/>
        <v>0</v>
      </c>
      <c r="H66" s="20"/>
      <c r="I66" s="20"/>
      <c r="J66" s="20"/>
      <c r="K66" s="20"/>
      <c r="L66" s="20"/>
      <c r="M66" s="20"/>
      <c r="N66" s="20"/>
      <c r="O66" s="20"/>
      <c r="P66" s="20"/>
    </row>
    <row r="67" spans="1:16">
      <c r="A67" s="20"/>
      <c r="B67" s="108" t="s">
        <v>35</v>
      </c>
      <c r="C67" s="142" t="s">
        <v>388</v>
      </c>
      <c r="D67" s="117" t="s">
        <v>75</v>
      </c>
      <c r="E67" s="143">
        <v>9</v>
      </c>
      <c r="F67" s="227"/>
      <c r="G67" s="228">
        <f t="shared" si="5"/>
        <v>0</v>
      </c>
      <c r="H67" s="20"/>
      <c r="I67" s="20"/>
      <c r="J67" s="20"/>
      <c r="K67" s="20"/>
      <c r="L67" s="20"/>
      <c r="M67" s="20"/>
      <c r="N67" s="20"/>
      <c r="O67" s="20"/>
      <c r="P67" s="20"/>
    </row>
    <row r="68" spans="1:16">
      <c r="A68" s="20"/>
      <c r="B68" s="108" t="s">
        <v>38</v>
      </c>
      <c r="C68" s="142" t="s">
        <v>262</v>
      </c>
      <c r="D68" s="117" t="s">
        <v>75</v>
      </c>
      <c r="E68" s="143">
        <v>32</v>
      </c>
      <c r="F68" s="227"/>
      <c r="G68" s="228">
        <f t="shared" si="5"/>
        <v>0</v>
      </c>
      <c r="H68" s="20"/>
      <c r="I68" s="20"/>
      <c r="J68" s="20"/>
      <c r="K68" s="20"/>
      <c r="L68" s="20"/>
      <c r="M68" s="20"/>
      <c r="N68" s="20"/>
      <c r="O68" s="20"/>
      <c r="P68" s="20"/>
    </row>
    <row r="69" spans="1:16">
      <c r="A69" s="20"/>
      <c r="B69" s="108" t="s">
        <v>68</v>
      </c>
      <c r="C69" s="142" t="s">
        <v>264</v>
      </c>
      <c r="D69" s="117" t="s">
        <v>8</v>
      </c>
      <c r="E69" s="143">
        <v>10</v>
      </c>
      <c r="F69" s="227"/>
      <c r="G69" s="228">
        <f t="shared" si="5"/>
        <v>0</v>
      </c>
      <c r="H69" s="20"/>
      <c r="I69" s="20"/>
      <c r="J69" s="20"/>
      <c r="K69" s="20"/>
      <c r="L69" s="20"/>
      <c r="M69" s="20"/>
      <c r="N69" s="20"/>
      <c r="O69" s="20"/>
      <c r="P69" s="20"/>
    </row>
    <row r="70" spans="1:16">
      <c r="A70" s="20"/>
      <c r="B70" s="108" t="s">
        <v>104</v>
      </c>
      <c r="C70" s="142" t="s">
        <v>266</v>
      </c>
      <c r="D70" s="117" t="s">
        <v>8</v>
      </c>
      <c r="E70" s="143">
        <v>10</v>
      </c>
      <c r="F70" s="227"/>
      <c r="G70" s="228">
        <f t="shared" si="5"/>
        <v>0</v>
      </c>
      <c r="H70" s="20"/>
      <c r="I70" s="20"/>
      <c r="J70" s="20"/>
      <c r="K70" s="20"/>
      <c r="L70" s="20"/>
      <c r="M70" s="20"/>
      <c r="N70" s="20"/>
      <c r="O70" s="20"/>
      <c r="P70" s="20"/>
    </row>
    <row r="71" spans="1:16">
      <c r="A71" s="20"/>
      <c r="B71" s="108"/>
      <c r="C71" s="142"/>
      <c r="D71" s="117"/>
      <c r="E71" s="143"/>
      <c r="F71" s="227"/>
      <c r="G71" s="228">
        <f t="shared" si="5"/>
        <v>0</v>
      </c>
      <c r="H71" s="20"/>
      <c r="I71" s="20"/>
      <c r="J71" s="20"/>
      <c r="K71" s="20"/>
      <c r="L71" s="20"/>
      <c r="M71" s="20"/>
      <c r="N71" s="20"/>
      <c r="O71" s="20"/>
      <c r="P71" s="20"/>
    </row>
    <row r="72" spans="1:16">
      <c r="A72" s="20"/>
      <c r="B72" s="108"/>
      <c r="C72" s="109" t="s">
        <v>269</v>
      </c>
      <c r="D72" s="117"/>
      <c r="E72" s="143"/>
      <c r="F72" s="227"/>
      <c r="G72" s="228">
        <f t="shared" si="5"/>
        <v>0</v>
      </c>
      <c r="H72" s="20"/>
      <c r="I72" s="20"/>
      <c r="J72" s="20"/>
      <c r="K72" s="20"/>
      <c r="L72" s="20"/>
      <c r="M72" s="20"/>
      <c r="N72" s="20"/>
      <c r="O72" s="20"/>
      <c r="P72" s="20"/>
    </row>
    <row r="73" spans="1:16" ht="28.9">
      <c r="A73" s="20"/>
      <c r="B73" s="108"/>
      <c r="C73" s="109" t="s">
        <v>270</v>
      </c>
      <c r="D73" s="117"/>
      <c r="E73" s="143"/>
      <c r="F73" s="227"/>
      <c r="G73" s="228">
        <f t="shared" si="5"/>
        <v>0</v>
      </c>
      <c r="H73" s="20"/>
      <c r="I73" s="20"/>
      <c r="J73" s="20"/>
      <c r="K73" s="20"/>
      <c r="L73" s="20"/>
      <c r="M73" s="20"/>
      <c r="N73" s="20"/>
      <c r="O73" s="20"/>
      <c r="P73" s="20"/>
    </row>
    <row r="74" spans="1:16">
      <c r="A74" s="20"/>
      <c r="B74" s="108" t="s">
        <v>118</v>
      </c>
      <c r="C74" s="142" t="s">
        <v>272</v>
      </c>
      <c r="D74" s="117" t="s">
        <v>8</v>
      </c>
      <c r="E74" s="143">
        <v>21</v>
      </c>
      <c r="F74" s="227"/>
      <c r="G74" s="228">
        <f t="shared" si="5"/>
        <v>0</v>
      </c>
      <c r="H74" s="20"/>
      <c r="I74" s="20"/>
      <c r="J74" s="20"/>
      <c r="K74" s="20"/>
      <c r="L74" s="20"/>
      <c r="M74" s="20"/>
      <c r="N74" s="20"/>
      <c r="O74" s="20"/>
      <c r="P74" s="20"/>
    </row>
    <row r="75" spans="1:16">
      <c r="A75" s="20"/>
      <c r="B75" s="108" t="s">
        <v>120</v>
      </c>
      <c r="C75" s="142" t="s">
        <v>274</v>
      </c>
      <c r="D75" s="117" t="s">
        <v>8</v>
      </c>
      <c r="E75" s="143">
        <v>21</v>
      </c>
      <c r="F75" s="227"/>
      <c r="G75" s="228">
        <f t="shared" si="5"/>
        <v>0</v>
      </c>
      <c r="H75" s="20"/>
      <c r="I75" s="20"/>
      <c r="J75" s="20"/>
      <c r="K75" s="20"/>
      <c r="L75" s="20"/>
      <c r="M75" s="20"/>
      <c r="N75" s="20"/>
      <c r="O75" s="20"/>
      <c r="P75" s="20"/>
    </row>
    <row r="76" spans="1:16">
      <c r="A76" s="20"/>
      <c r="B76" s="108" t="s">
        <v>122</v>
      </c>
      <c r="C76" s="142" t="s">
        <v>389</v>
      </c>
      <c r="D76" s="117" t="s">
        <v>8</v>
      </c>
      <c r="E76" s="143">
        <v>8</v>
      </c>
      <c r="F76" s="227"/>
      <c r="G76" s="228">
        <f t="shared" si="5"/>
        <v>0</v>
      </c>
      <c r="H76" s="20"/>
      <c r="I76" s="20"/>
      <c r="J76" s="20"/>
      <c r="K76" s="20"/>
      <c r="L76" s="20"/>
      <c r="M76" s="20"/>
      <c r="N76" s="20"/>
      <c r="O76" s="20"/>
      <c r="P76" s="20"/>
    </row>
    <row r="77" spans="1:16" ht="28.9">
      <c r="A77" s="20"/>
      <c r="B77" s="108" t="s">
        <v>124</v>
      </c>
      <c r="C77" s="142" t="s">
        <v>390</v>
      </c>
      <c r="D77" s="117" t="s">
        <v>8</v>
      </c>
      <c r="E77" s="143">
        <v>2</v>
      </c>
      <c r="F77" s="227"/>
      <c r="G77" s="228">
        <f t="shared" si="5"/>
        <v>0</v>
      </c>
      <c r="H77" s="20"/>
      <c r="I77" s="20"/>
      <c r="J77" s="20"/>
      <c r="K77" s="20"/>
      <c r="L77" s="20"/>
      <c r="M77" s="20"/>
      <c r="N77" s="20"/>
      <c r="O77" s="20"/>
      <c r="P77" s="20"/>
    </row>
    <row r="78" spans="1:16">
      <c r="A78" s="20"/>
      <c r="B78" s="108"/>
      <c r="C78" s="142"/>
      <c r="D78" s="117"/>
      <c r="E78" s="143"/>
      <c r="F78" s="227"/>
      <c r="G78" s="228"/>
      <c r="H78" s="20"/>
      <c r="I78" s="20"/>
      <c r="J78" s="20"/>
      <c r="K78" s="20"/>
      <c r="L78" s="20"/>
      <c r="M78" s="20"/>
      <c r="N78" s="20"/>
      <c r="O78" s="20"/>
      <c r="P78" s="20"/>
    </row>
    <row r="79" spans="1:16">
      <c r="A79" s="20"/>
      <c r="B79" s="108"/>
      <c r="C79" s="142" t="s">
        <v>391</v>
      </c>
      <c r="D79" s="117"/>
      <c r="E79" s="143"/>
      <c r="F79" s="227"/>
      <c r="G79" s="228"/>
      <c r="H79" s="20"/>
      <c r="I79" s="20"/>
      <c r="J79" s="20"/>
      <c r="K79" s="20"/>
      <c r="L79" s="20"/>
      <c r="M79" s="20"/>
      <c r="N79" s="20"/>
      <c r="O79" s="20"/>
      <c r="P79" s="20"/>
    </row>
    <row r="80" spans="1:16" ht="52.9" customHeight="1">
      <c r="A80" s="20"/>
      <c r="B80" s="108" t="s">
        <v>219</v>
      </c>
      <c r="C80" s="142" t="s">
        <v>392</v>
      </c>
      <c r="D80" s="117" t="s">
        <v>3</v>
      </c>
      <c r="E80" s="143">
        <v>1</v>
      </c>
      <c r="F80" s="227"/>
      <c r="G80" s="228">
        <f t="shared" ref="G80" si="6">F80*E80</f>
        <v>0</v>
      </c>
      <c r="H80" s="20"/>
      <c r="I80" s="20"/>
      <c r="J80" s="20"/>
      <c r="K80" s="20"/>
      <c r="L80" s="20"/>
      <c r="M80" s="20"/>
      <c r="N80" s="20"/>
      <c r="O80" s="20"/>
      <c r="P80" s="20"/>
    </row>
    <row r="81" spans="1:16">
      <c r="A81" s="20"/>
      <c r="B81" s="108"/>
      <c r="C81" s="142"/>
      <c r="D81" s="117"/>
      <c r="E81" s="143"/>
      <c r="F81" s="227"/>
      <c r="G81" s="228">
        <f t="shared" si="5"/>
        <v>0</v>
      </c>
      <c r="H81" s="20"/>
      <c r="I81" s="20"/>
      <c r="J81" s="20"/>
      <c r="K81" s="20"/>
      <c r="L81" s="20"/>
      <c r="M81" s="20"/>
      <c r="N81" s="20"/>
      <c r="O81" s="20"/>
      <c r="P81" s="20"/>
    </row>
    <row r="82" spans="1:16">
      <c r="A82" s="20"/>
      <c r="B82" s="108"/>
      <c r="C82" s="109" t="s">
        <v>277</v>
      </c>
      <c r="D82" s="117"/>
      <c r="E82" s="143"/>
      <c r="F82" s="227"/>
      <c r="G82" s="228">
        <f t="shared" si="5"/>
        <v>0</v>
      </c>
      <c r="H82" s="20"/>
      <c r="I82" s="20"/>
      <c r="J82" s="20"/>
      <c r="K82" s="20"/>
      <c r="L82" s="20"/>
      <c r="M82" s="20"/>
      <c r="N82" s="20"/>
      <c r="O82" s="20"/>
      <c r="P82" s="20"/>
    </row>
    <row r="83" spans="1:16">
      <c r="A83" s="20"/>
      <c r="B83" s="108"/>
      <c r="C83" s="109" t="s">
        <v>278</v>
      </c>
      <c r="D83" s="117"/>
      <c r="E83" s="143"/>
      <c r="F83" s="227"/>
      <c r="G83" s="228">
        <f t="shared" si="5"/>
        <v>0</v>
      </c>
      <c r="H83" s="20"/>
      <c r="I83" s="20"/>
      <c r="J83" s="20"/>
      <c r="K83" s="20"/>
      <c r="L83" s="20"/>
      <c r="M83" s="20"/>
      <c r="N83" s="20"/>
      <c r="O83" s="20"/>
      <c r="P83" s="20"/>
    </row>
    <row r="84" spans="1:16" ht="43.15">
      <c r="A84" s="20"/>
      <c r="B84" s="108" t="s">
        <v>126</v>
      </c>
      <c r="C84" s="142" t="s">
        <v>280</v>
      </c>
      <c r="D84" s="117" t="s">
        <v>8</v>
      </c>
      <c r="E84" s="143">
        <v>7</v>
      </c>
      <c r="F84" s="227"/>
      <c r="G84" s="228">
        <f t="shared" si="5"/>
        <v>0</v>
      </c>
      <c r="H84" s="20"/>
      <c r="I84" s="20"/>
      <c r="J84" s="20"/>
      <c r="K84" s="20"/>
      <c r="L84" s="20"/>
      <c r="M84" s="20"/>
      <c r="N84" s="20"/>
      <c r="O84" s="20"/>
      <c r="P84" s="20"/>
    </row>
    <row r="85" spans="1:16" ht="43.15">
      <c r="A85" s="20"/>
      <c r="B85" s="108" t="s">
        <v>128</v>
      </c>
      <c r="C85" s="142" t="s">
        <v>282</v>
      </c>
      <c r="D85" s="117" t="s">
        <v>8</v>
      </c>
      <c r="E85" s="143">
        <v>10</v>
      </c>
      <c r="F85" s="227"/>
      <c r="G85" s="228">
        <f t="shared" si="5"/>
        <v>0</v>
      </c>
      <c r="H85" s="20"/>
      <c r="I85" s="20"/>
      <c r="J85" s="20"/>
      <c r="K85" s="20"/>
      <c r="L85" s="20"/>
      <c r="M85" s="20"/>
      <c r="N85" s="20"/>
      <c r="O85" s="20"/>
      <c r="P85" s="20"/>
    </row>
    <row r="86" spans="1:16">
      <c r="A86" s="20"/>
      <c r="B86" s="108"/>
      <c r="C86" s="142"/>
      <c r="D86" s="117"/>
      <c r="E86" s="143"/>
      <c r="F86" s="227"/>
      <c r="G86" s="228">
        <f t="shared" si="5"/>
        <v>0</v>
      </c>
      <c r="H86" s="20"/>
      <c r="I86" s="20"/>
      <c r="J86" s="20"/>
      <c r="K86" s="20"/>
      <c r="L86" s="20"/>
      <c r="M86" s="20"/>
      <c r="N86" s="20"/>
      <c r="O86" s="20"/>
      <c r="P86" s="20"/>
    </row>
    <row r="87" spans="1:16">
      <c r="A87" s="20"/>
      <c r="B87" s="108"/>
      <c r="C87" s="109"/>
      <c r="D87" s="117"/>
      <c r="E87" s="143"/>
      <c r="F87" s="227"/>
      <c r="G87" s="228">
        <f t="shared" si="5"/>
        <v>0</v>
      </c>
      <c r="H87" s="20"/>
      <c r="I87" s="20"/>
      <c r="J87" s="20"/>
      <c r="K87" s="20"/>
      <c r="L87" s="20"/>
      <c r="M87" s="20"/>
      <c r="N87" s="20"/>
      <c r="O87" s="20"/>
      <c r="P87" s="20"/>
    </row>
    <row r="88" spans="1:16">
      <c r="A88" s="20"/>
      <c r="B88" s="108"/>
      <c r="C88" s="109" t="s">
        <v>283</v>
      </c>
      <c r="D88" s="117"/>
      <c r="E88" s="143"/>
      <c r="F88" s="227"/>
      <c r="G88" s="228">
        <f t="shared" si="5"/>
        <v>0</v>
      </c>
      <c r="H88" s="20"/>
      <c r="I88" s="20"/>
      <c r="J88" s="20"/>
      <c r="K88" s="20"/>
      <c r="L88" s="20"/>
      <c r="M88" s="20"/>
      <c r="N88" s="20"/>
      <c r="O88" s="20"/>
      <c r="P88" s="20"/>
    </row>
    <row r="89" spans="1:16" ht="72">
      <c r="A89" s="20"/>
      <c r="B89" s="108" t="s">
        <v>130</v>
      </c>
      <c r="C89" s="142" t="s">
        <v>285</v>
      </c>
      <c r="D89" s="117" t="s">
        <v>286</v>
      </c>
      <c r="E89" s="143">
        <v>1</v>
      </c>
      <c r="F89" s="119"/>
      <c r="G89" s="228">
        <f t="shared" si="5"/>
        <v>0</v>
      </c>
      <c r="H89" s="20"/>
      <c r="I89" s="20"/>
      <c r="J89" s="20"/>
      <c r="K89" s="20"/>
      <c r="L89" s="20"/>
      <c r="M89" s="20"/>
      <c r="N89" s="20"/>
      <c r="O89" s="20"/>
      <c r="P89" s="20"/>
    </row>
    <row r="90" spans="1:16" ht="45.6" customHeight="1">
      <c r="A90" s="20"/>
      <c r="B90" s="108"/>
      <c r="C90" s="142" t="s">
        <v>287</v>
      </c>
      <c r="D90" s="117" t="s">
        <v>8</v>
      </c>
      <c r="E90" s="143">
        <v>1</v>
      </c>
      <c r="F90" s="119"/>
      <c r="G90" s="228">
        <f t="shared" si="5"/>
        <v>0</v>
      </c>
      <c r="H90" s="20"/>
      <c r="I90" s="20"/>
      <c r="J90" s="20"/>
      <c r="K90" s="20"/>
      <c r="L90" s="20"/>
      <c r="M90" s="20"/>
      <c r="N90" s="20"/>
      <c r="O90" s="20"/>
      <c r="P90" s="20"/>
    </row>
    <row r="91" spans="1:16">
      <c r="A91" s="20"/>
      <c r="B91" s="108"/>
      <c r="C91" s="109"/>
      <c r="D91" s="117"/>
      <c r="E91" s="118"/>
      <c r="F91" s="227"/>
      <c r="G91" s="228">
        <f>F91*E91</f>
        <v>0</v>
      </c>
      <c r="H91" s="20"/>
      <c r="I91" s="20"/>
      <c r="J91" s="20"/>
      <c r="K91" s="20"/>
      <c r="L91" s="20"/>
      <c r="M91" s="20"/>
      <c r="N91" s="20"/>
      <c r="O91" s="20"/>
      <c r="P91" s="20"/>
    </row>
    <row r="92" spans="1:16">
      <c r="A92" s="20"/>
      <c r="B92" s="108"/>
      <c r="C92" s="109" t="s">
        <v>288</v>
      </c>
      <c r="D92" s="117"/>
      <c r="E92" s="118"/>
      <c r="F92" s="227"/>
      <c r="G92" s="228">
        <f>F92*E92</f>
        <v>0</v>
      </c>
      <c r="H92" s="20"/>
      <c r="I92" s="20"/>
      <c r="J92" s="20"/>
      <c r="K92" s="20"/>
      <c r="L92" s="20"/>
      <c r="M92" s="20"/>
      <c r="N92" s="20"/>
      <c r="O92" s="20"/>
      <c r="P92" s="20"/>
    </row>
    <row r="93" spans="1:16" ht="72">
      <c r="A93" s="20"/>
      <c r="B93" s="108" t="s">
        <v>132</v>
      </c>
      <c r="C93" s="142" t="s">
        <v>290</v>
      </c>
      <c r="D93" s="117" t="s">
        <v>286</v>
      </c>
      <c r="E93" s="143">
        <v>1</v>
      </c>
      <c r="F93" s="119"/>
      <c r="G93" s="228">
        <f t="shared" ref="G93:G95" si="7">F93*E93</f>
        <v>0</v>
      </c>
      <c r="H93" s="20"/>
      <c r="I93" s="20"/>
      <c r="J93" s="20"/>
      <c r="K93" s="20"/>
      <c r="L93" s="20"/>
      <c r="M93" s="20"/>
      <c r="N93" s="20"/>
      <c r="O93" s="20"/>
      <c r="P93" s="20"/>
    </row>
    <row r="94" spans="1:16" ht="45.6" customHeight="1">
      <c r="A94" s="20"/>
      <c r="B94" s="108"/>
      <c r="C94" s="142" t="s">
        <v>287</v>
      </c>
      <c r="D94" s="117" t="s">
        <v>8</v>
      </c>
      <c r="E94" s="143">
        <v>4</v>
      </c>
      <c r="F94" s="119"/>
      <c r="G94" s="228">
        <f t="shared" si="7"/>
        <v>0</v>
      </c>
      <c r="H94" s="20"/>
      <c r="I94" s="20"/>
      <c r="J94" s="20"/>
      <c r="K94" s="20"/>
      <c r="L94" s="20"/>
      <c r="M94" s="20"/>
      <c r="N94" s="20"/>
      <c r="O94" s="20"/>
      <c r="P94" s="20"/>
    </row>
    <row r="95" spans="1:16" ht="43.15">
      <c r="A95" s="20"/>
      <c r="B95" s="108" t="s">
        <v>225</v>
      </c>
      <c r="C95" s="142" t="s">
        <v>394</v>
      </c>
      <c r="D95" s="117" t="s">
        <v>3</v>
      </c>
      <c r="E95" s="143">
        <v>1</v>
      </c>
      <c r="F95" s="227"/>
      <c r="G95" s="228">
        <f t="shared" si="7"/>
        <v>0</v>
      </c>
      <c r="H95" s="20"/>
      <c r="I95" s="20"/>
      <c r="J95" s="20"/>
      <c r="K95" s="20"/>
      <c r="L95" s="20"/>
      <c r="M95" s="20"/>
      <c r="N95" s="20"/>
      <c r="O95" s="20"/>
      <c r="P95" s="20"/>
    </row>
    <row r="96" spans="1:16">
      <c r="A96" s="20"/>
      <c r="B96" s="108"/>
      <c r="C96" s="142"/>
      <c r="D96" s="117"/>
      <c r="E96" s="118"/>
      <c r="F96" s="227"/>
      <c r="G96" s="228"/>
      <c r="H96" s="20"/>
      <c r="I96" s="20"/>
      <c r="J96" s="20"/>
      <c r="K96" s="20"/>
      <c r="L96" s="20"/>
      <c r="M96" s="20"/>
      <c r="N96" s="20"/>
      <c r="O96" s="20"/>
      <c r="P96" s="20"/>
    </row>
    <row r="97" spans="1:16" ht="33.75" customHeight="1">
      <c r="A97" s="20"/>
      <c r="B97" s="78"/>
      <c r="C97" s="79" t="s">
        <v>423</v>
      </c>
      <c r="D97" s="78"/>
      <c r="E97" s="80"/>
      <c r="F97" s="81"/>
      <c r="G97" s="81">
        <f>SUM(G50:G96)</f>
        <v>0</v>
      </c>
      <c r="H97" s="20"/>
      <c r="I97" s="20"/>
      <c r="J97" s="20"/>
      <c r="K97" s="20"/>
      <c r="L97" s="20"/>
      <c r="M97" s="20"/>
      <c r="N97" s="20"/>
      <c r="O97" s="20"/>
      <c r="P97" s="20"/>
    </row>
    <row r="98" spans="1:16">
      <c r="A98" s="20"/>
      <c r="B98" s="108"/>
      <c r="C98" s="142"/>
      <c r="D98" s="117"/>
      <c r="E98" s="118"/>
      <c r="F98" s="227"/>
      <c r="G98" s="228"/>
      <c r="H98" s="20"/>
      <c r="I98" s="20"/>
      <c r="J98" s="20"/>
      <c r="K98" s="20"/>
      <c r="L98" s="20"/>
      <c r="M98" s="20"/>
      <c r="N98" s="20"/>
      <c r="O98" s="20"/>
      <c r="P98" s="20"/>
    </row>
    <row r="99" spans="1:16">
      <c r="A99" s="21"/>
      <c r="B99" s="137">
        <v>3</v>
      </c>
      <c r="C99" s="138" t="s">
        <v>395</v>
      </c>
      <c r="D99" s="139"/>
      <c r="E99" s="152"/>
      <c r="F99" s="227"/>
      <c r="G99" s="228">
        <f>F99*E99</f>
        <v>0</v>
      </c>
      <c r="H99" s="21"/>
      <c r="I99" s="21"/>
      <c r="J99" s="21"/>
      <c r="K99" s="21"/>
      <c r="L99" s="21"/>
      <c r="M99" s="21"/>
      <c r="N99" s="21"/>
      <c r="O99" s="21">
        <v>0.7</v>
      </c>
      <c r="P99" s="22">
        <f>O99*E99</f>
        <v>0</v>
      </c>
    </row>
    <row r="100" spans="1:16" ht="175.15" customHeight="1">
      <c r="A100" s="20"/>
      <c r="B100" s="108" t="s">
        <v>25</v>
      </c>
      <c r="C100" s="142" t="s">
        <v>396</v>
      </c>
      <c r="D100" s="117" t="s">
        <v>46</v>
      </c>
      <c r="E100" s="153">
        <v>3.7</v>
      </c>
      <c r="F100" s="227"/>
      <c r="G100" s="228">
        <f>F100*E100</f>
        <v>0</v>
      </c>
      <c r="H100" s="20"/>
      <c r="I100" s="20"/>
      <c r="J100" s="20"/>
      <c r="K100" s="20"/>
      <c r="L100" s="20"/>
      <c r="M100" s="20"/>
      <c r="N100" s="20"/>
      <c r="O100" s="21">
        <v>0.7</v>
      </c>
      <c r="P100" s="22"/>
    </row>
    <row r="101" spans="1:16">
      <c r="A101" s="20"/>
      <c r="B101" s="108"/>
      <c r="C101" s="142"/>
      <c r="D101" s="117"/>
      <c r="E101" s="153"/>
      <c r="F101" s="227"/>
      <c r="G101" s="228">
        <f>F101*E101</f>
        <v>0</v>
      </c>
      <c r="H101" s="20"/>
      <c r="I101" s="20"/>
      <c r="J101" s="20"/>
      <c r="K101" s="20"/>
      <c r="L101" s="20"/>
      <c r="M101" s="20"/>
      <c r="N101" s="20"/>
      <c r="O101" s="21">
        <v>0.7</v>
      </c>
      <c r="P101" s="22">
        <f>O101*E101</f>
        <v>0</v>
      </c>
    </row>
    <row r="102" spans="1:16">
      <c r="A102" s="20"/>
      <c r="B102" s="89"/>
      <c r="C102" s="90" t="s">
        <v>176</v>
      </c>
      <c r="D102" s="89"/>
      <c r="E102" s="91"/>
      <c r="F102" s="92"/>
      <c r="G102" s="92">
        <f>SUM(G100:G101)</f>
        <v>0</v>
      </c>
      <c r="H102" s="20"/>
      <c r="I102" s="20"/>
      <c r="J102" s="20"/>
      <c r="K102" s="20"/>
      <c r="L102" s="20"/>
      <c r="M102" s="20"/>
      <c r="N102" s="20"/>
      <c r="O102" s="21"/>
      <c r="P102" s="22"/>
    </row>
    <row r="103" spans="1:16">
      <c r="A103" s="20"/>
      <c r="B103" s="108"/>
      <c r="C103" s="142"/>
      <c r="D103" s="117"/>
      <c r="E103" s="153"/>
      <c r="F103" s="227"/>
      <c r="G103" s="228"/>
      <c r="H103" s="20"/>
      <c r="I103" s="20"/>
      <c r="J103" s="20"/>
      <c r="K103" s="20"/>
      <c r="L103" s="20"/>
      <c r="M103" s="20"/>
      <c r="N103" s="20"/>
      <c r="O103" s="21"/>
      <c r="P103" s="22"/>
    </row>
    <row r="104" spans="1:16">
      <c r="A104" s="20"/>
      <c r="B104" s="108"/>
      <c r="C104" s="142" t="s">
        <v>292</v>
      </c>
      <c r="D104" s="117"/>
      <c r="E104" s="153"/>
      <c r="F104" s="119"/>
      <c r="G104" s="120"/>
      <c r="H104" s="20"/>
      <c r="I104" s="20"/>
      <c r="J104" s="20"/>
      <c r="K104" s="20"/>
      <c r="L104" s="20"/>
      <c r="M104" s="20"/>
      <c r="N104" s="20"/>
      <c r="O104" s="21"/>
      <c r="P104" s="22"/>
    </row>
    <row r="105" spans="1:16">
      <c r="A105" s="20"/>
      <c r="B105" s="108"/>
      <c r="C105" s="142"/>
      <c r="D105" s="117"/>
      <c r="E105" s="153"/>
      <c r="F105" s="119"/>
      <c r="G105" s="120"/>
      <c r="H105" s="20"/>
      <c r="I105" s="20"/>
      <c r="J105" s="20"/>
      <c r="K105" s="20"/>
      <c r="L105" s="20"/>
      <c r="M105" s="20"/>
      <c r="N105" s="20"/>
      <c r="O105" s="21"/>
      <c r="P105" s="22"/>
    </row>
    <row r="106" spans="1:16">
      <c r="A106" s="20"/>
      <c r="B106" s="108"/>
      <c r="C106" s="142" t="s">
        <v>167</v>
      </c>
      <c r="D106" s="117"/>
      <c r="E106" s="153"/>
      <c r="F106" s="119"/>
      <c r="G106" s="120">
        <f>G12</f>
        <v>0</v>
      </c>
      <c r="H106" s="20"/>
      <c r="I106" s="20"/>
      <c r="J106" s="20"/>
      <c r="K106" s="20"/>
      <c r="L106" s="20"/>
      <c r="M106" s="20"/>
      <c r="N106" s="20"/>
      <c r="O106" s="21"/>
      <c r="P106" s="22"/>
    </row>
    <row r="107" spans="1:16">
      <c r="A107" s="20"/>
      <c r="B107" s="108"/>
      <c r="C107" s="142"/>
      <c r="D107" s="117"/>
      <c r="E107" s="153"/>
      <c r="F107" s="119"/>
      <c r="G107" s="120"/>
      <c r="H107" s="20"/>
      <c r="I107" s="20"/>
      <c r="J107" s="20"/>
      <c r="K107" s="20"/>
      <c r="L107" s="20"/>
      <c r="M107" s="20"/>
      <c r="N107" s="20"/>
      <c r="O107" s="21"/>
      <c r="P107" s="22"/>
    </row>
    <row r="108" spans="1:16">
      <c r="A108" s="20"/>
      <c r="B108" s="108"/>
      <c r="C108" s="142" t="s">
        <v>173</v>
      </c>
      <c r="D108" s="117"/>
      <c r="E108" s="153"/>
      <c r="F108" s="119"/>
      <c r="G108" s="120"/>
      <c r="H108" s="20"/>
      <c r="I108" s="20"/>
      <c r="J108" s="20"/>
      <c r="K108" s="20"/>
      <c r="L108" s="20"/>
      <c r="M108" s="20"/>
      <c r="N108" s="20"/>
      <c r="O108" s="21"/>
      <c r="P108" s="22"/>
    </row>
    <row r="109" spans="1:16">
      <c r="A109" s="20"/>
      <c r="B109" s="108"/>
      <c r="C109" s="142"/>
      <c r="D109" s="117"/>
      <c r="E109" s="153"/>
      <c r="F109" s="119"/>
      <c r="G109" s="120"/>
      <c r="H109" s="20"/>
      <c r="I109" s="20"/>
      <c r="J109" s="20"/>
      <c r="K109" s="20"/>
      <c r="L109" s="20"/>
      <c r="M109" s="20"/>
      <c r="N109" s="20"/>
      <c r="O109" s="21"/>
      <c r="P109" s="22"/>
    </row>
    <row r="110" spans="1:16">
      <c r="A110" s="20"/>
      <c r="B110" s="108"/>
      <c r="C110" s="142" t="s">
        <v>397</v>
      </c>
      <c r="D110" s="117"/>
      <c r="E110" s="153"/>
      <c r="F110" s="119"/>
      <c r="G110" s="120">
        <f>G102</f>
        <v>0</v>
      </c>
      <c r="H110" s="20"/>
      <c r="I110" s="20"/>
      <c r="J110" s="20"/>
      <c r="K110" s="20"/>
      <c r="L110" s="20"/>
      <c r="M110" s="20"/>
      <c r="N110" s="20"/>
      <c r="O110" s="21"/>
      <c r="P110" s="22"/>
    </row>
    <row r="111" spans="1:16">
      <c r="A111" s="20"/>
      <c r="B111" s="108"/>
      <c r="C111" s="142"/>
      <c r="D111" s="117"/>
      <c r="E111" s="153"/>
      <c r="F111" s="119"/>
      <c r="G111" s="120"/>
      <c r="H111" s="20"/>
      <c r="I111" s="20"/>
      <c r="J111" s="20"/>
      <c r="K111" s="20"/>
      <c r="L111" s="20"/>
      <c r="M111" s="20"/>
      <c r="N111" s="20"/>
      <c r="O111" s="21"/>
      <c r="P111" s="22"/>
    </row>
    <row r="112" spans="1:16">
      <c r="A112" s="20"/>
      <c r="B112" s="108"/>
      <c r="C112" s="142" t="s">
        <v>186</v>
      </c>
      <c r="D112" s="117"/>
      <c r="E112" s="153"/>
      <c r="F112" s="119"/>
      <c r="G112" s="120">
        <f>G27</f>
        <v>0</v>
      </c>
      <c r="H112" s="20"/>
      <c r="I112" s="20"/>
      <c r="J112" s="20"/>
      <c r="K112" s="20"/>
      <c r="L112" s="20"/>
      <c r="M112" s="20"/>
      <c r="N112" s="20"/>
      <c r="O112" s="21"/>
      <c r="P112" s="22"/>
    </row>
    <row r="113" spans="1:16">
      <c r="A113" s="20"/>
      <c r="B113" s="108"/>
      <c r="C113" s="142"/>
      <c r="D113" s="117"/>
      <c r="E113" s="153"/>
      <c r="F113" s="119"/>
      <c r="G113" s="120"/>
      <c r="H113" s="20"/>
      <c r="I113" s="20"/>
      <c r="J113" s="20"/>
      <c r="K113" s="20"/>
      <c r="L113" s="20"/>
      <c r="M113" s="20"/>
      <c r="N113" s="20"/>
      <c r="O113" s="21"/>
      <c r="P113" s="22"/>
    </row>
    <row r="114" spans="1:16">
      <c r="A114" s="20"/>
      <c r="B114" s="108"/>
      <c r="C114" s="142" t="s">
        <v>189</v>
      </c>
      <c r="D114" s="117"/>
      <c r="E114" s="153"/>
      <c r="F114" s="119"/>
      <c r="G114" s="120">
        <f>G32</f>
        <v>0</v>
      </c>
      <c r="H114" s="20"/>
      <c r="I114" s="20"/>
      <c r="J114" s="20"/>
      <c r="K114" s="20"/>
      <c r="L114" s="20"/>
      <c r="M114" s="20"/>
      <c r="N114" s="20"/>
      <c r="O114" s="21"/>
      <c r="P114" s="22"/>
    </row>
    <row r="115" spans="1:16">
      <c r="A115" s="20"/>
      <c r="B115" s="108"/>
      <c r="C115" s="142"/>
      <c r="D115" s="117"/>
      <c r="E115" s="153"/>
      <c r="F115" s="119"/>
      <c r="G115" s="120"/>
      <c r="H115" s="20"/>
      <c r="I115" s="20"/>
      <c r="J115" s="20"/>
      <c r="K115" s="20"/>
      <c r="L115" s="20"/>
      <c r="M115" s="20"/>
      <c r="N115" s="20"/>
      <c r="O115" s="21"/>
      <c r="P115" s="22"/>
    </row>
    <row r="116" spans="1:16">
      <c r="A116" s="20"/>
      <c r="B116" s="108"/>
      <c r="C116" s="142" t="s">
        <v>203</v>
      </c>
      <c r="D116" s="117"/>
      <c r="E116" s="153"/>
      <c r="F116" s="119"/>
      <c r="G116" s="120">
        <f>G46</f>
        <v>0</v>
      </c>
      <c r="H116" s="20"/>
      <c r="I116" s="20"/>
      <c r="J116" s="20"/>
      <c r="K116" s="20"/>
      <c r="L116" s="20"/>
      <c r="M116" s="20"/>
      <c r="N116" s="20"/>
      <c r="O116" s="21"/>
      <c r="P116" s="22"/>
    </row>
    <row r="117" spans="1:16">
      <c r="A117" s="20"/>
      <c r="B117" s="108"/>
      <c r="C117" s="142"/>
      <c r="D117" s="117"/>
      <c r="E117" s="153"/>
      <c r="F117" s="119"/>
      <c r="G117" s="120"/>
      <c r="H117" s="20"/>
      <c r="I117" s="20"/>
      <c r="J117" s="20"/>
      <c r="K117" s="20"/>
      <c r="L117" s="20"/>
      <c r="M117" s="20"/>
      <c r="N117" s="20"/>
      <c r="O117" s="21"/>
      <c r="P117" s="22"/>
    </row>
    <row r="118" spans="1:16">
      <c r="A118" s="20"/>
      <c r="B118" s="108"/>
      <c r="C118" s="142" t="str">
        <f>C97</f>
        <v>TOTAL PLUMBING AND  SANITARY INSTALLATION</v>
      </c>
      <c r="D118" s="117"/>
      <c r="E118" s="153"/>
      <c r="F118" s="227"/>
      <c r="G118" s="228">
        <f>G97</f>
        <v>0</v>
      </c>
      <c r="H118" s="20"/>
      <c r="I118" s="20"/>
      <c r="J118" s="20"/>
      <c r="K118" s="20"/>
      <c r="L118" s="20"/>
      <c r="M118" s="20"/>
      <c r="N118" s="20"/>
      <c r="O118" s="21"/>
      <c r="P118" s="22"/>
    </row>
    <row r="119" spans="1:16">
      <c r="A119" s="20"/>
      <c r="B119" s="108"/>
      <c r="C119" s="109"/>
      <c r="D119" s="117"/>
      <c r="E119" s="118"/>
      <c r="F119" s="227"/>
      <c r="G119" s="228">
        <f>F119*E119</f>
        <v>0</v>
      </c>
      <c r="H119" s="20"/>
      <c r="I119" s="20"/>
      <c r="J119" s="20"/>
      <c r="K119" s="20"/>
      <c r="L119" s="20"/>
      <c r="M119" s="20"/>
      <c r="N119" s="20"/>
      <c r="O119" s="20"/>
      <c r="P119" s="20"/>
    </row>
    <row r="120" spans="1:16">
      <c r="A120" s="20"/>
      <c r="B120" s="154"/>
      <c r="C120" s="155" t="s">
        <v>293</v>
      </c>
      <c r="D120" s="156"/>
      <c r="E120" s="157"/>
      <c r="F120" s="233"/>
      <c r="G120" s="234">
        <f>SUM(G106:G119)</f>
        <v>0</v>
      </c>
      <c r="H120" s="20"/>
      <c r="I120" s="20"/>
      <c r="J120" s="20"/>
      <c r="K120" s="20"/>
      <c r="L120" s="20"/>
      <c r="M120" s="20"/>
      <c r="N120" s="20"/>
      <c r="O120" s="20"/>
      <c r="P120" s="20"/>
    </row>
    <row r="121" spans="1:16">
      <c r="A121" s="20"/>
      <c r="B121" s="108"/>
      <c r="C121" s="109"/>
      <c r="D121" s="160"/>
      <c r="E121" s="118"/>
      <c r="F121" s="227">
        <v>0</v>
      </c>
      <c r="G121" s="228">
        <f t="shared" ref="G121:G141" si="8">F121*E121</f>
        <v>0</v>
      </c>
      <c r="H121" s="20"/>
      <c r="I121" s="20"/>
      <c r="J121" s="20"/>
      <c r="K121" s="20"/>
      <c r="L121" s="20"/>
      <c r="M121" s="20"/>
      <c r="N121" s="20"/>
      <c r="O121" s="20"/>
      <c r="P121" s="20"/>
    </row>
    <row r="122" spans="1:16">
      <c r="A122" s="12"/>
      <c r="B122" s="108"/>
      <c r="C122" s="109"/>
      <c r="D122" s="108"/>
      <c r="E122" s="118"/>
      <c r="F122" s="235">
        <v>0</v>
      </c>
      <c r="G122" s="236">
        <f t="shared" si="8"/>
        <v>0</v>
      </c>
      <c r="H122" s="12"/>
      <c r="I122" s="12"/>
      <c r="J122" s="12"/>
      <c r="K122" s="12"/>
      <c r="L122" s="12"/>
      <c r="M122" s="12"/>
      <c r="N122" s="12"/>
      <c r="O122" s="12"/>
      <c r="P122" s="12"/>
    </row>
    <row r="123" spans="1:16">
      <c r="A123" s="12"/>
      <c r="B123" s="141"/>
      <c r="C123" s="109" t="s">
        <v>398</v>
      </c>
      <c r="D123" s="141"/>
      <c r="E123" s="143"/>
      <c r="F123" s="227">
        <v>0</v>
      </c>
      <c r="G123" s="228">
        <f t="shared" si="8"/>
        <v>0</v>
      </c>
      <c r="H123" s="12"/>
      <c r="I123" s="12"/>
      <c r="J123" s="12"/>
      <c r="K123" s="12"/>
      <c r="L123" s="12"/>
      <c r="M123" s="12"/>
      <c r="N123" s="12"/>
      <c r="O123" s="12"/>
      <c r="P123" s="12"/>
    </row>
    <row r="124" spans="1:16" s="27" customFormat="1">
      <c r="B124" s="126" t="s">
        <v>25</v>
      </c>
      <c r="C124" s="131" t="s">
        <v>296</v>
      </c>
      <c r="D124" s="246" t="s">
        <v>46</v>
      </c>
      <c r="E124" s="128">
        <v>13</v>
      </c>
      <c r="F124" s="130"/>
      <c r="G124" s="130">
        <f t="shared" si="8"/>
        <v>0</v>
      </c>
    </row>
    <row r="125" spans="1:16" s="27" customFormat="1" ht="43.5" customHeight="1">
      <c r="B125" s="246" t="s">
        <v>27</v>
      </c>
      <c r="C125" s="131" t="s">
        <v>297</v>
      </c>
      <c r="D125" s="246" t="s">
        <v>46</v>
      </c>
      <c r="E125" s="343">
        <f>2*2*0.4*6</f>
        <v>9.6000000000000014</v>
      </c>
      <c r="F125" s="130"/>
      <c r="G125" s="378">
        <f>F125*E125</f>
        <v>0</v>
      </c>
      <c r="H125" s="428"/>
    </row>
    <row r="126" spans="1:16" s="27" customFormat="1" ht="43.15">
      <c r="B126" s="126" t="s">
        <v>29</v>
      </c>
      <c r="C126" s="131" t="s">
        <v>399</v>
      </c>
      <c r="D126" s="246" t="s">
        <v>46</v>
      </c>
      <c r="E126" s="128">
        <v>7</v>
      </c>
      <c r="F126" s="130"/>
      <c r="G126" s="130">
        <f t="shared" si="8"/>
        <v>0</v>
      </c>
    </row>
    <row r="127" spans="1:16" s="27" customFormat="1" ht="28.9">
      <c r="B127" s="126" t="s">
        <v>31</v>
      </c>
      <c r="C127" s="131" t="s">
        <v>299</v>
      </c>
      <c r="D127" s="246" t="s">
        <v>48</v>
      </c>
      <c r="E127" s="128">
        <v>46</v>
      </c>
      <c r="F127" s="130"/>
      <c r="G127" s="130">
        <f t="shared" si="8"/>
        <v>0</v>
      </c>
    </row>
    <row r="128" spans="1:16" s="27" customFormat="1">
      <c r="B128" s="126" t="s">
        <v>33</v>
      </c>
      <c r="C128" s="131" t="s">
        <v>300</v>
      </c>
      <c r="D128" s="246" t="s">
        <v>46</v>
      </c>
      <c r="E128" s="128">
        <f>28*0.4</f>
        <v>11.200000000000001</v>
      </c>
      <c r="F128" s="130"/>
      <c r="G128" s="130">
        <f t="shared" si="8"/>
        <v>0</v>
      </c>
    </row>
    <row r="129" spans="1:16" s="27" customFormat="1">
      <c r="B129" s="126" t="s">
        <v>35</v>
      </c>
      <c r="C129" s="131" t="s">
        <v>301</v>
      </c>
      <c r="D129" s="246" t="s">
        <v>48</v>
      </c>
      <c r="E129" s="128">
        <v>28</v>
      </c>
      <c r="F129" s="130"/>
      <c r="G129" s="130">
        <f t="shared" si="8"/>
        <v>0</v>
      </c>
    </row>
    <row r="130" spans="1:16" s="27" customFormat="1">
      <c r="B130" s="126" t="s">
        <v>38</v>
      </c>
      <c r="C130" s="131" t="s">
        <v>302</v>
      </c>
      <c r="D130" s="246" t="s">
        <v>48</v>
      </c>
      <c r="E130" s="128">
        <v>120</v>
      </c>
      <c r="F130" s="130"/>
      <c r="G130" s="130">
        <f t="shared" si="8"/>
        <v>0</v>
      </c>
    </row>
    <row r="131" spans="1:16" s="27" customFormat="1" ht="28.9">
      <c r="B131" s="126" t="s">
        <v>68</v>
      </c>
      <c r="C131" s="131" t="s">
        <v>425</v>
      </c>
      <c r="D131" s="246" t="s">
        <v>48</v>
      </c>
      <c r="E131" s="128">
        <v>28</v>
      </c>
      <c r="F131" s="130"/>
      <c r="G131" s="130">
        <f t="shared" si="8"/>
        <v>0</v>
      </c>
    </row>
    <row r="132" spans="1:16" s="27" customFormat="1" ht="72">
      <c r="B132" s="126" t="s">
        <v>86</v>
      </c>
      <c r="C132" s="83" t="s">
        <v>304</v>
      </c>
      <c r="D132" s="246" t="s">
        <v>46</v>
      </c>
      <c r="E132" s="128">
        <v>4</v>
      </c>
      <c r="F132" s="130"/>
      <c r="G132" s="130">
        <f t="shared" si="8"/>
        <v>0</v>
      </c>
    </row>
    <row r="133" spans="1:16" s="27" customFormat="1" ht="115.15">
      <c r="B133" s="126" t="s">
        <v>104</v>
      </c>
      <c r="C133" s="131" t="s">
        <v>305</v>
      </c>
      <c r="D133" s="246" t="s">
        <v>46</v>
      </c>
      <c r="E133" s="128">
        <v>4.2</v>
      </c>
      <c r="F133" s="130"/>
      <c r="G133" s="130">
        <f t="shared" ref="G133:G139" si="9">F133*E133</f>
        <v>0</v>
      </c>
    </row>
    <row r="134" spans="1:16" s="27" customFormat="1" ht="28.9">
      <c r="B134" s="126" t="s">
        <v>118</v>
      </c>
      <c r="C134" s="131" t="s">
        <v>306</v>
      </c>
      <c r="D134" s="246" t="s">
        <v>48</v>
      </c>
      <c r="E134" s="128">
        <v>35</v>
      </c>
      <c r="F134" s="130"/>
      <c r="G134" s="130">
        <f t="shared" si="9"/>
        <v>0</v>
      </c>
    </row>
    <row r="135" spans="1:16" s="27" customFormat="1">
      <c r="B135" s="126" t="s">
        <v>120</v>
      </c>
      <c r="C135" s="131" t="s">
        <v>307</v>
      </c>
      <c r="D135" s="246" t="s">
        <v>48</v>
      </c>
      <c r="E135" s="128">
        <v>35</v>
      </c>
      <c r="F135" s="130"/>
      <c r="G135" s="130">
        <f t="shared" si="9"/>
        <v>0</v>
      </c>
    </row>
    <row r="136" spans="1:16" s="27" customFormat="1" ht="28.9">
      <c r="B136" s="126" t="s">
        <v>122</v>
      </c>
      <c r="C136" s="131" t="s">
        <v>402</v>
      </c>
      <c r="D136" s="246" t="s">
        <v>8</v>
      </c>
      <c r="E136" s="128">
        <v>1</v>
      </c>
      <c r="F136" s="130"/>
      <c r="G136" s="130">
        <f t="shared" si="9"/>
        <v>0</v>
      </c>
    </row>
    <row r="137" spans="1:16" s="27" customFormat="1" ht="28.9">
      <c r="B137" s="126" t="s">
        <v>124</v>
      </c>
      <c r="C137" s="131" t="s">
        <v>309</v>
      </c>
      <c r="D137" s="246" t="s">
        <v>75</v>
      </c>
      <c r="E137" s="128">
        <v>21</v>
      </c>
      <c r="F137" s="130"/>
      <c r="G137" s="130">
        <f t="shared" si="9"/>
        <v>0</v>
      </c>
    </row>
    <row r="138" spans="1:16" s="27" customFormat="1" ht="28.9">
      <c r="B138" s="126" t="s">
        <v>219</v>
      </c>
      <c r="C138" s="131" t="s">
        <v>427</v>
      </c>
      <c r="D138" s="246" t="s">
        <v>75</v>
      </c>
      <c r="E138" s="128">
        <v>48</v>
      </c>
      <c r="F138" s="130"/>
      <c r="G138" s="130">
        <f t="shared" si="9"/>
        <v>0</v>
      </c>
    </row>
    <row r="139" spans="1:16" s="27" customFormat="1" ht="57.6">
      <c r="B139" s="126" t="s">
        <v>126</v>
      </c>
      <c r="C139" s="131" t="s">
        <v>311</v>
      </c>
      <c r="D139" s="246" t="s">
        <v>75</v>
      </c>
      <c r="E139" s="128">
        <v>5</v>
      </c>
      <c r="F139" s="130"/>
      <c r="G139" s="130">
        <f t="shared" si="9"/>
        <v>0</v>
      </c>
    </row>
    <row r="140" spans="1:16" s="27" customFormat="1">
      <c r="B140" s="126" t="s">
        <v>128</v>
      </c>
      <c r="C140" s="131" t="s">
        <v>312</v>
      </c>
      <c r="D140" s="246" t="s">
        <v>8</v>
      </c>
      <c r="E140" s="128">
        <v>2</v>
      </c>
      <c r="F140" s="130"/>
      <c r="G140" s="130">
        <f t="shared" ref="G140" si="10">F140*E140</f>
        <v>0</v>
      </c>
    </row>
    <row r="141" spans="1:16">
      <c r="A141" s="12"/>
      <c r="B141" s="141"/>
      <c r="C141" s="142"/>
      <c r="D141" s="141"/>
      <c r="E141" s="143"/>
      <c r="F141" s="227">
        <v>0</v>
      </c>
      <c r="G141" s="228">
        <f t="shared" si="8"/>
        <v>0</v>
      </c>
      <c r="H141" s="12"/>
      <c r="I141" s="12"/>
      <c r="J141" s="12"/>
      <c r="K141" s="12"/>
      <c r="L141" s="12"/>
      <c r="M141" s="12"/>
      <c r="N141" s="12"/>
      <c r="O141" s="12"/>
      <c r="P141" s="12"/>
    </row>
    <row r="142" spans="1:16">
      <c r="A142" s="20"/>
      <c r="B142" s="154"/>
      <c r="C142" s="155" t="s">
        <v>313</v>
      </c>
      <c r="D142" s="154"/>
      <c r="E142" s="157"/>
      <c r="F142" s="233"/>
      <c r="G142" s="234">
        <f>SUM(G124:G141)</f>
        <v>0</v>
      </c>
      <c r="H142" s="20"/>
      <c r="I142" s="20"/>
      <c r="J142" s="20"/>
      <c r="K142" s="20"/>
      <c r="L142" s="20"/>
      <c r="M142" s="20"/>
      <c r="N142" s="20"/>
      <c r="O142" s="20"/>
      <c r="P142" s="20"/>
    </row>
    <row r="143" spans="1:16">
      <c r="A143" s="16"/>
      <c r="B143" s="117"/>
      <c r="C143" s="142"/>
      <c r="D143" s="117"/>
      <c r="E143" s="161"/>
      <c r="F143" s="227">
        <v>0</v>
      </c>
      <c r="G143" s="228">
        <f>F143*E143</f>
        <v>0</v>
      </c>
      <c r="H143" s="16"/>
      <c r="I143" s="16"/>
      <c r="J143" s="16"/>
      <c r="K143" s="16"/>
      <c r="L143" s="16"/>
      <c r="M143" s="16"/>
      <c r="N143" s="16"/>
      <c r="O143" s="16"/>
      <c r="P143" s="16"/>
    </row>
    <row r="144" spans="1:16" ht="14.65" customHeight="1">
      <c r="A144" s="16"/>
      <c r="B144" s="162"/>
      <c r="C144" s="163" t="s">
        <v>407</v>
      </c>
      <c r="D144" s="164"/>
      <c r="E144" s="107"/>
      <c r="F144" s="107"/>
      <c r="G144" s="237"/>
      <c r="H144" s="16"/>
      <c r="I144" s="16"/>
      <c r="J144" s="16"/>
      <c r="K144" s="16"/>
      <c r="L144" s="16"/>
      <c r="M144" s="16"/>
      <c r="N144" s="16"/>
      <c r="O144" s="16"/>
      <c r="P144" s="16"/>
    </row>
    <row r="145" spans="2:7" s="27" customFormat="1">
      <c r="B145" s="126" t="s">
        <v>25</v>
      </c>
      <c r="C145" s="131" t="s">
        <v>315</v>
      </c>
      <c r="D145" s="246" t="s">
        <v>46</v>
      </c>
      <c r="E145" s="128">
        <v>2.5</v>
      </c>
      <c r="F145" s="130"/>
      <c r="G145" s="130">
        <f t="shared" ref="G145:G150" si="11">F145*E145</f>
        <v>0</v>
      </c>
    </row>
    <row r="146" spans="2:7" s="27" customFormat="1">
      <c r="B146" s="126" t="s">
        <v>27</v>
      </c>
      <c r="C146" s="131" t="s">
        <v>428</v>
      </c>
      <c r="D146" s="246" t="s">
        <v>46</v>
      </c>
      <c r="E146" s="128">
        <f>(1.5+1.4)*2*0.5*0.7</f>
        <v>2.0299999999999998</v>
      </c>
      <c r="F146" s="130"/>
      <c r="G146" s="130">
        <f t="shared" si="11"/>
        <v>0</v>
      </c>
    </row>
    <row r="147" spans="2:7" s="27" customFormat="1" ht="220.9">
      <c r="B147" s="126" t="s">
        <v>29</v>
      </c>
      <c r="C147" s="403" t="s">
        <v>317</v>
      </c>
      <c r="D147" s="246" t="s">
        <v>48</v>
      </c>
      <c r="E147" s="128">
        <v>9.1519999999999992</v>
      </c>
      <c r="F147" s="130"/>
      <c r="G147" s="130">
        <f t="shared" si="11"/>
        <v>0</v>
      </c>
    </row>
    <row r="148" spans="2:7" s="27" customFormat="1">
      <c r="B148" s="126" t="s">
        <v>31</v>
      </c>
      <c r="C148" s="131" t="s">
        <v>437</v>
      </c>
      <c r="D148" s="246" t="s">
        <v>46</v>
      </c>
      <c r="E148" s="128">
        <v>0.254</v>
      </c>
      <c r="F148" s="130"/>
      <c r="G148" s="130">
        <f t="shared" si="11"/>
        <v>0</v>
      </c>
    </row>
    <row r="149" spans="2:7" s="27" customFormat="1">
      <c r="B149" s="126" t="s">
        <v>33</v>
      </c>
      <c r="C149" s="131" t="s">
        <v>438</v>
      </c>
      <c r="D149" s="246" t="s">
        <v>63</v>
      </c>
      <c r="E149" s="128">
        <v>55</v>
      </c>
      <c r="F149" s="130"/>
      <c r="G149" s="130">
        <f t="shared" si="11"/>
        <v>0</v>
      </c>
    </row>
    <row r="150" spans="2:7" s="27" customFormat="1" ht="129.6">
      <c r="B150" s="126" t="s">
        <v>35</v>
      </c>
      <c r="C150" s="83" t="s">
        <v>321</v>
      </c>
      <c r="D150" s="246" t="s">
        <v>48</v>
      </c>
      <c r="E150" s="128">
        <v>6</v>
      </c>
      <c r="F150" s="130"/>
      <c r="G150" s="130">
        <f t="shared" si="11"/>
        <v>0</v>
      </c>
    </row>
    <row r="151" spans="2:7" s="27" customFormat="1">
      <c r="B151" s="126"/>
      <c r="C151" s="131"/>
      <c r="D151" s="246"/>
      <c r="E151" s="128"/>
      <c r="F151" s="130"/>
      <c r="G151" s="130"/>
    </row>
    <row r="152" spans="2:7" s="27" customFormat="1">
      <c r="B152" s="126"/>
      <c r="C152" s="131" t="s">
        <v>190</v>
      </c>
      <c r="D152" s="246"/>
      <c r="E152" s="128"/>
      <c r="F152" s="130"/>
      <c r="G152" s="130"/>
    </row>
    <row r="153" spans="2:7" s="27" customFormat="1" ht="28.9">
      <c r="B153" s="126" t="s">
        <v>38</v>
      </c>
      <c r="C153" s="131" t="s">
        <v>411</v>
      </c>
      <c r="D153" s="246" t="s">
        <v>48</v>
      </c>
      <c r="E153" s="128">
        <v>19.5</v>
      </c>
      <c r="F153" s="130"/>
      <c r="G153" s="130">
        <f t="shared" ref="G153:G160" si="12">F153*E153</f>
        <v>0</v>
      </c>
    </row>
    <row r="154" spans="2:7" s="27" customFormat="1" ht="158.44999999999999">
      <c r="B154" s="126" t="s">
        <v>68</v>
      </c>
      <c r="C154" s="83" t="s">
        <v>323</v>
      </c>
      <c r="D154" s="246" t="s">
        <v>8</v>
      </c>
      <c r="E154" s="128">
        <v>1</v>
      </c>
      <c r="F154" s="130"/>
      <c r="G154" s="130">
        <f t="shared" si="12"/>
        <v>0</v>
      </c>
    </row>
    <row r="155" spans="2:7" s="27" customFormat="1" ht="57.6">
      <c r="B155" s="126" t="s">
        <v>86</v>
      </c>
      <c r="C155" s="131" t="s">
        <v>324</v>
      </c>
      <c r="D155" s="246" t="s">
        <v>8</v>
      </c>
      <c r="E155" s="128">
        <v>1</v>
      </c>
      <c r="F155" s="130"/>
      <c r="G155" s="130">
        <f t="shared" si="12"/>
        <v>0</v>
      </c>
    </row>
    <row r="156" spans="2:7" s="27" customFormat="1" ht="28.9">
      <c r="B156" s="126" t="s">
        <v>104</v>
      </c>
      <c r="C156" s="131" t="s">
        <v>169</v>
      </c>
      <c r="D156" s="246" t="s">
        <v>75</v>
      </c>
      <c r="E156" s="128">
        <v>18</v>
      </c>
      <c r="F156" s="130"/>
      <c r="G156" s="130">
        <f t="shared" si="12"/>
        <v>0</v>
      </c>
    </row>
    <row r="157" spans="2:7" s="27" customFormat="1" ht="57.6">
      <c r="B157" s="126" t="s">
        <v>118</v>
      </c>
      <c r="C157" s="131" t="s">
        <v>170</v>
      </c>
      <c r="D157" s="246" t="s">
        <v>75</v>
      </c>
      <c r="E157" s="165">
        <v>16</v>
      </c>
      <c r="F157" s="130"/>
      <c r="G157" s="130">
        <f t="shared" si="12"/>
        <v>0</v>
      </c>
    </row>
    <row r="158" spans="2:7" s="27" customFormat="1" ht="28.9">
      <c r="B158" s="126" t="s">
        <v>120</v>
      </c>
      <c r="C158" s="131" t="s">
        <v>171</v>
      </c>
      <c r="D158" s="246" t="s">
        <v>75</v>
      </c>
      <c r="E158" s="128">
        <v>30</v>
      </c>
      <c r="F158" s="130"/>
      <c r="G158" s="130">
        <f t="shared" si="12"/>
        <v>0</v>
      </c>
    </row>
    <row r="159" spans="2:7" s="27" customFormat="1" ht="72">
      <c r="B159" s="126" t="s">
        <v>122</v>
      </c>
      <c r="C159" s="131" t="s">
        <v>412</v>
      </c>
      <c r="D159" s="246" t="s">
        <v>48</v>
      </c>
      <c r="E159" s="128">
        <v>25</v>
      </c>
      <c r="F159" s="130"/>
      <c r="G159" s="130">
        <f t="shared" si="12"/>
        <v>0</v>
      </c>
    </row>
    <row r="160" spans="2:7" s="27" customFormat="1" ht="43.15">
      <c r="B160" s="126" t="s">
        <v>124</v>
      </c>
      <c r="C160" s="131" t="s">
        <v>413</v>
      </c>
      <c r="D160" s="246" t="s">
        <v>75</v>
      </c>
      <c r="E160" s="128">
        <v>20</v>
      </c>
      <c r="F160" s="130"/>
      <c r="G160" s="130">
        <f t="shared" si="12"/>
        <v>0</v>
      </c>
    </row>
    <row r="161" spans="1:16">
      <c r="A161" s="16"/>
      <c r="B161" s="117"/>
      <c r="C161" s="142"/>
      <c r="D161" s="117"/>
      <c r="E161" s="161"/>
      <c r="F161" s="227"/>
      <c r="G161" s="228">
        <f t="shared" ref="G161" si="13">F161*E161</f>
        <v>0</v>
      </c>
      <c r="H161" s="16"/>
      <c r="I161" s="16"/>
      <c r="J161" s="16"/>
      <c r="K161" s="16"/>
      <c r="L161" s="16"/>
      <c r="M161" s="16"/>
      <c r="N161" s="16"/>
      <c r="O161" s="16"/>
      <c r="P161" s="16"/>
    </row>
    <row r="162" spans="1:16">
      <c r="A162" s="16"/>
      <c r="B162" s="166"/>
      <c r="C162" s="155" t="s">
        <v>325</v>
      </c>
      <c r="D162" s="166"/>
      <c r="E162" s="167"/>
      <c r="F162" s="238"/>
      <c r="G162" s="239">
        <f>SUM(G145:G161)</f>
        <v>0</v>
      </c>
      <c r="H162" s="16"/>
      <c r="I162" s="16"/>
      <c r="J162" s="16"/>
      <c r="K162" s="16"/>
      <c r="L162" s="16"/>
      <c r="M162" s="16"/>
      <c r="N162" s="16"/>
      <c r="O162" s="16"/>
      <c r="P162" s="16"/>
    </row>
    <row r="163" spans="1:16">
      <c r="A163" s="16"/>
      <c r="B163" s="105"/>
      <c r="C163" s="170"/>
      <c r="D163" s="171"/>
      <c r="E163" s="172"/>
      <c r="F163" s="229">
        <v>0</v>
      </c>
      <c r="G163" s="240">
        <f>F163*E163</f>
        <v>0</v>
      </c>
      <c r="H163" s="16"/>
      <c r="I163" s="16"/>
      <c r="J163" s="16"/>
      <c r="K163" s="16"/>
      <c r="L163" s="16"/>
      <c r="M163" s="16"/>
      <c r="N163" s="16"/>
      <c r="O163" s="16"/>
      <c r="P163" s="16"/>
    </row>
    <row r="164" spans="1:16" ht="15" thickBot="1">
      <c r="A164" s="12"/>
      <c r="B164" s="102"/>
      <c r="C164" s="174"/>
      <c r="D164" s="175"/>
      <c r="E164" s="176"/>
      <c r="F164" s="229">
        <v>0</v>
      </c>
      <c r="G164" s="240">
        <f>F164*E164</f>
        <v>0</v>
      </c>
      <c r="H164" s="12"/>
      <c r="I164" s="12"/>
      <c r="J164" s="12"/>
      <c r="K164" s="12"/>
      <c r="L164" s="12"/>
      <c r="M164" s="12"/>
      <c r="N164" s="12"/>
      <c r="O164" s="12"/>
      <c r="P164" s="12"/>
    </row>
    <row r="165" spans="1:16">
      <c r="A165" s="12"/>
      <c r="B165" s="177"/>
      <c r="C165" s="178" t="s">
        <v>357</v>
      </c>
      <c r="D165" s="179"/>
      <c r="E165" s="180"/>
      <c r="F165" s="241">
        <v>0</v>
      </c>
      <c r="G165" s="242">
        <f>F165*E165</f>
        <v>0</v>
      </c>
      <c r="H165" s="12"/>
      <c r="I165" s="12"/>
      <c r="J165" s="12"/>
      <c r="K165" s="12"/>
      <c r="L165" s="12"/>
      <c r="M165" s="12"/>
      <c r="N165" s="12"/>
      <c r="O165" s="12"/>
      <c r="P165" s="12"/>
    </row>
    <row r="166" spans="1:16">
      <c r="A166" s="12"/>
      <c r="B166" s="183"/>
      <c r="C166" s="174"/>
      <c r="D166" s="175"/>
      <c r="E166" s="176"/>
      <c r="F166" s="229">
        <v>0</v>
      </c>
      <c r="G166" s="240">
        <f>F166*E166</f>
        <v>0</v>
      </c>
      <c r="H166" s="12"/>
      <c r="I166" s="12"/>
      <c r="J166" s="12"/>
      <c r="K166" s="12"/>
      <c r="L166" s="12"/>
      <c r="M166" s="12"/>
      <c r="N166" s="12"/>
      <c r="O166" s="12"/>
      <c r="P166" s="12"/>
    </row>
    <row r="167" spans="1:16">
      <c r="A167" s="12"/>
      <c r="B167" s="183"/>
      <c r="C167" s="174" t="s">
        <v>430</v>
      </c>
      <c r="D167" s="175"/>
      <c r="E167" s="176"/>
      <c r="F167" s="349"/>
      <c r="G167" s="240">
        <f>G120</f>
        <v>0</v>
      </c>
      <c r="H167" s="12"/>
      <c r="I167" s="12"/>
      <c r="J167" s="12"/>
      <c r="K167" s="12"/>
      <c r="L167" s="12"/>
      <c r="M167" s="12"/>
      <c r="N167" s="12"/>
      <c r="O167" s="12"/>
      <c r="P167" s="12"/>
    </row>
    <row r="168" spans="1:16">
      <c r="A168" s="12"/>
      <c r="B168" s="183"/>
      <c r="C168" s="174"/>
      <c r="D168" s="175"/>
      <c r="E168" s="176"/>
      <c r="F168" s="229">
        <v>0</v>
      </c>
      <c r="G168" s="240">
        <f>F168*E168</f>
        <v>0</v>
      </c>
      <c r="H168" s="12"/>
      <c r="I168" s="12"/>
      <c r="J168" s="12"/>
      <c r="K168" s="12"/>
      <c r="L168" s="12"/>
      <c r="M168" s="12"/>
      <c r="N168" s="12"/>
      <c r="O168" s="12"/>
      <c r="P168" s="12"/>
    </row>
    <row r="169" spans="1:16">
      <c r="A169" s="12"/>
      <c r="B169" s="183"/>
      <c r="C169" s="174" t="str">
        <f>C142</f>
        <v>TOTAL WATER TOWER</v>
      </c>
      <c r="D169" s="175"/>
      <c r="E169" s="176"/>
      <c r="F169" s="349"/>
      <c r="G169" s="240">
        <f>G142</f>
        <v>0</v>
      </c>
      <c r="H169" s="12"/>
      <c r="I169" s="12"/>
      <c r="J169" s="12"/>
      <c r="K169" s="12"/>
      <c r="L169" s="12"/>
      <c r="M169" s="12"/>
      <c r="N169" s="12"/>
      <c r="O169" s="12"/>
      <c r="P169" s="12"/>
    </row>
    <row r="170" spans="1:16">
      <c r="A170" s="12"/>
      <c r="B170" s="183"/>
      <c r="C170" s="174"/>
      <c r="D170" s="175"/>
      <c r="E170" s="176"/>
      <c r="F170" s="229">
        <v>0</v>
      </c>
      <c r="G170" s="240">
        <f>F170*E170</f>
        <v>0</v>
      </c>
      <c r="H170" s="12"/>
      <c r="I170" s="12"/>
      <c r="J170" s="12"/>
      <c r="K170" s="12"/>
      <c r="L170" s="12"/>
      <c r="M170" s="12"/>
      <c r="N170" s="12"/>
      <c r="O170" s="12"/>
      <c r="P170" s="12"/>
    </row>
    <row r="171" spans="1:16">
      <c r="A171" s="12"/>
      <c r="B171" s="183"/>
      <c r="C171" s="174" t="str">
        <f>C162</f>
        <v>TOTAL INCINERATOR</v>
      </c>
      <c r="D171" s="175"/>
      <c r="E171" s="176"/>
      <c r="F171" s="349"/>
      <c r="G171" s="240">
        <f>G162</f>
        <v>0</v>
      </c>
      <c r="H171" s="12"/>
      <c r="I171" s="12"/>
      <c r="J171" s="12"/>
      <c r="K171" s="12"/>
      <c r="L171" s="12"/>
      <c r="M171" s="12"/>
      <c r="N171" s="12"/>
      <c r="O171" s="12"/>
      <c r="P171" s="12"/>
    </row>
    <row r="172" spans="1:16">
      <c r="A172" s="12"/>
      <c r="B172" s="183"/>
      <c r="C172" s="174"/>
      <c r="D172" s="175"/>
      <c r="E172" s="176"/>
      <c r="F172" s="229">
        <v>0</v>
      </c>
      <c r="G172" s="240">
        <f>F172*E172</f>
        <v>0</v>
      </c>
      <c r="H172" s="12"/>
      <c r="I172" s="12"/>
      <c r="J172" s="12"/>
      <c r="K172" s="12"/>
      <c r="L172" s="12"/>
      <c r="M172" s="12"/>
      <c r="N172" s="12"/>
      <c r="O172" s="12"/>
      <c r="P172" s="12"/>
    </row>
    <row r="173" spans="1:16">
      <c r="A173" s="12"/>
      <c r="B173" s="183"/>
      <c r="C173" s="174"/>
      <c r="D173" s="175"/>
      <c r="E173" s="176"/>
      <c r="F173" s="229">
        <v>0</v>
      </c>
      <c r="G173" s="240">
        <f>F173*E173</f>
        <v>0</v>
      </c>
      <c r="H173" s="12"/>
      <c r="I173" s="12"/>
      <c r="J173" s="12"/>
      <c r="K173" s="12"/>
      <c r="L173" s="12"/>
      <c r="M173" s="12"/>
      <c r="N173" s="12"/>
      <c r="O173" s="12"/>
      <c r="P173" s="12"/>
    </row>
    <row r="174" spans="1:16">
      <c r="A174" s="12"/>
      <c r="B174" s="183"/>
      <c r="C174" s="174" t="s">
        <v>358</v>
      </c>
      <c r="D174" s="175"/>
      <c r="E174" s="176"/>
      <c r="F174" s="349"/>
      <c r="G174" s="240">
        <f t="shared" ref="G174" si="14">SUM(G167:G173)</f>
        <v>0</v>
      </c>
      <c r="H174" s="12"/>
      <c r="I174" s="12"/>
      <c r="J174" s="12"/>
      <c r="K174" s="12"/>
      <c r="L174" s="12"/>
      <c r="M174" s="12"/>
      <c r="N174" s="12"/>
      <c r="O174" s="12"/>
      <c r="P174" s="12"/>
    </row>
    <row r="175" spans="1:16">
      <c r="A175" s="12"/>
      <c r="B175" s="183"/>
      <c r="C175" s="174"/>
      <c r="D175" s="175"/>
      <c r="E175" s="176"/>
      <c r="F175" s="229">
        <v>0</v>
      </c>
      <c r="G175" s="240">
        <f>F175*E175</f>
        <v>0</v>
      </c>
      <c r="H175" s="12"/>
      <c r="I175" s="12"/>
      <c r="J175" s="12"/>
      <c r="K175" s="12"/>
      <c r="L175" s="12"/>
      <c r="M175" s="12"/>
      <c r="N175" s="12"/>
      <c r="O175" s="12"/>
      <c r="P175" s="12"/>
    </row>
    <row r="176" spans="1:16">
      <c r="A176" s="12"/>
      <c r="B176" s="183"/>
      <c r="C176" s="174"/>
      <c r="D176" s="175"/>
      <c r="E176" s="176"/>
      <c r="F176" s="229">
        <v>0</v>
      </c>
      <c r="G176" s="240">
        <f>F176*E176</f>
        <v>0</v>
      </c>
      <c r="H176" s="12"/>
      <c r="I176" s="12"/>
      <c r="J176" s="12"/>
      <c r="K176" s="12"/>
      <c r="L176" s="12"/>
      <c r="M176" s="12"/>
      <c r="N176" s="12"/>
      <c r="O176" s="12"/>
      <c r="P176" s="12"/>
    </row>
    <row r="177" spans="1:16" ht="15" thickBot="1">
      <c r="A177" s="20"/>
      <c r="B177" s="184"/>
      <c r="C177" s="185" t="s">
        <v>439</v>
      </c>
      <c r="D177" s="186"/>
      <c r="E177" s="187"/>
      <c r="F177" s="243"/>
      <c r="G177" s="244">
        <f>SUM(G174:G176)</f>
        <v>0</v>
      </c>
      <c r="H177" s="20"/>
      <c r="I177" s="20"/>
      <c r="J177" s="20"/>
      <c r="K177" s="20"/>
      <c r="L177" s="20"/>
      <c r="M177" s="20"/>
      <c r="N177" s="20"/>
      <c r="O177" s="20"/>
      <c r="P177" s="20"/>
    </row>
    <row r="178" spans="1:16">
      <c r="A178" s="12"/>
      <c r="B178" s="13"/>
      <c r="C178" s="12"/>
      <c r="D178" s="13"/>
      <c r="E178" s="19"/>
      <c r="F178" s="12"/>
      <c r="G178" s="44"/>
      <c r="H178" s="12"/>
      <c r="I178" s="12"/>
      <c r="J178" s="12"/>
      <c r="K178" s="12"/>
      <c r="L178" s="12"/>
      <c r="M178" s="12"/>
      <c r="N178" s="12"/>
      <c r="O178" s="12"/>
      <c r="P178" s="12"/>
    </row>
    <row r="179" spans="1:16">
      <c r="A179" s="12"/>
      <c r="B179" s="13"/>
      <c r="C179" s="12"/>
      <c r="D179" s="13"/>
      <c r="E179" s="19"/>
      <c r="F179" s="12"/>
      <c r="G179" s="44"/>
      <c r="H179" s="12"/>
      <c r="I179" s="12"/>
      <c r="J179" s="12"/>
      <c r="K179" s="12"/>
      <c r="L179" s="12"/>
      <c r="M179" s="12"/>
      <c r="N179" s="12"/>
      <c r="O179" s="12"/>
      <c r="P179" s="12"/>
    </row>
    <row r="180" spans="1:16">
      <c r="A180" s="12"/>
      <c r="B180" s="10"/>
      <c r="C180" s="9"/>
      <c r="D180" s="10"/>
      <c r="E180" s="9"/>
      <c r="F180" s="12"/>
      <c r="G180" s="44"/>
      <c r="H180" s="12"/>
      <c r="I180" s="12"/>
      <c r="J180" s="12"/>
      <c r="K180" s="12"/>
      <c r="L180" s="12"/>
      <c r="M180" s="12"/>
      <c r="N180" s="12"/>
      <c r="O180" s="12"/>
      <c r="P180" s="12"/>
    </row>
    <row r="181" spans="1:16">
      <c r="A181" s="12"/>
      <c r="B181" s="10"/>
      <c r="C181" s="9"/>
      <c r="D181" s="10"/>
      <c r="E181" s="9"/>
      <c r="F181" s="12"/>
      <c r="G181" s="44"/>
      <c r="H181" s="12"/>
      <c r="I181" s="12"/>
      <c r="J181" s="12"/>
      <c r="K181" s="12"/>
      <c r="L181" s="12"/>
      <c r="M181" s="12"/>
      <c r="N181" s="12"/>
      <c r="O181" s="12"/>
      <c r="P181" s="12"/>
    </row>
    <row r="182" spans="1:16">
      <c r="A182" s="12"/>
      <c r="B182" s="10"/>
      <c r="C182" s="9"/>
      <c r="D182" s="10"/>
      <c r="E182" s="11"/>
      <c r="F182" s="12"/>
      <c r="G182" s="44"/>
      <c r="H182" s="12"/>
      <c r="I182" s="12"/>
      <c r="J182" s="12"/>
      <c r="K182" s="12"/>
      <c r="L182" s="12"/>
      <c r="M182" s="12"/>
      <c r="N182" s="12"/>
      <c r="O182" s="12"/>
      <c r="P182" s="12"/>
    </row>
    <row r="183" spans="1:16">
      <c r="A183" s="12"/>
      <c r="B183" s="10"/>
      <c r="C183" s="9"/>
      <c r="D183" s="10"/>
      <c r="E183" s="9"/>
      <c r="F183" s="12"/>
      <c r="G183" s="44"/>
      <c r="H183" s="12"/>
      <c r="I183" s="12"/>
      <c r="J183" s="12"/>
      <c r="K183" s="12"/>
      <c r="L183" s="12"/>
      <c r="M183" s="12"/>
      <c r="N183" s="12"/>
      <c r="O183" s="12"/>
      <c r="P183" s="12"/>
    </row>
    <row r="184" spans="1:16">
      <c r="A184" s="12"/>
      <c r="B184" s="10"/>
      <c r="C184" s="9"/>
      <c r="D184" s="10"/>
      <c r="E184" s="11"/>
      <c r="F184" s="12"/>
      <c r="G184" s="44"/>
      <c r="H184" s="12"/>
      <c r="I184" s="12"/>
      <c r="J184" s="12"/>
      <c r="K184" s="12"/>
      <c r="L184" s="12"/>
      <c r="M184" s="12"/>
      <c r="N184" s="12"/>
      <c r="O184" s="12"/>
      <c r="P184" s="12"/>
    </row>
    <row r="185" spans="1:16">
      <c r="A185" s="12"/>
      <c r="B185" s="10"/>
      <c r="C185" s="9"/>
      <c r="D185" s="10"/>
      <c r="E185" s="9"/>
      <c r="F185" s="12"/>
      <c r="G185" s="44"/>
      <c r="H185" s="12"/>
      <c r="I185" s="12"/>
      <c r="J185" s="12"/>
      <c r="K185" s="12"/>
      <c r="L185" s="12"/>
      <c r="M185" s="12"/>
      <c r="N185" s="12"/>
      <c r="O185" s="12"/>
      <c r="P185" s="12"/>
    </row>
    <row r="186" spans="1:16">
      <c r="A186" s="12"/>
      <c r="B186" s="10"/>
      <c r="C186" s="9"/>
      <c r="D186" s="10"/>
      <c r="E186" s="9"/>
      <c r="F186" s="12"/>
      <c r="G186" s="44"/>
      <c r="H186" s="12"/>
      <c r="I186" s="12"/>
      <c r="J186" s="12"/>
      <c r="K186" s="12"/>
      <c r="L186" s="12"/>
      <c r="M186" s="12"/>
      <c r="N186" s="12"/>
      <c r="O186" s="12"/>
      <c r="P186" s="12"/>
    </row>
    <row r="187" spans="1:16">
      <c r="A187" s="12"/>
      <c r="B187" s="10"/>
      <c r="C187" s="9"/>
      <c r="D187" s="10"/>
      <c r="E187" s="11"/>
      <c r="F187" s="12"/>
      <c r="G187" s="44"/>
      <c r="H187" s="12"/>
      <c r="I187" s="12"/>
      <c r="J187" s="12"/>
      <c r="K187" s="12"/>
      <c r="L187" s="12"/>
      <c r="M187" s="12"/>
      <c r="N187" s="12"/>
      <c r="O187" s="12"/>
      <c r="P187" s="12"/>
    </row>
    <row r="188" spans="1:16">
      <c r="A188" s="12"/>
      <c r="B188" s="10"/>
      <c r="C188" s="9"/>
      <c r="D188" s="10"/>
      <c r="E188" s="9"/>
      <c r="F188" s="12"/>
      <c r="G188" s="44"/>
      <c r="H188" s="12"/>
      <c r="I188" s="12"/>
      <c r="J188" s="12"/>
      <c r="K188" s="12"/>
      <c r="L188" s="12"/>
      <c r="M188" s="12"/>
      <c r="N188" s="12"/>
      <c r="O188" s="12"/>
      <c r="P188" s="12"/>
    </row>
    <row r="189" spans="1:16">
      <c r="A189" s="12"/>
      <c r="B189" s="10"/>
      <c r="C189" s="9"/>
      <c r="D189" s="10"/>
      <c r="E189" s="11"/>
      <c r="F189" s="12"/>
      <c r="G189" s="44"/>
      <c r="H189" s="12"/>
      <c r="I189" s="12"/>
      <c r="J189" s="12"/>
      <c r="K189" s="12"/>
      <c r="L189" s="12"/>
      <c r="M189" s="12"/>
      <c r="N189" s="12"/>
      <c r="O189" s="12"/>
      <c r="P189" s="12"/>
    </row>
    <row r="190" spans="1:16">
      <c r="A190" s="12"/>
      <c r="B190" s="10"/>
      <c r="C190" s="9"/>
      <c r="D190" s="10"/>
      <c r="E190" s="11"/>
      <c r="F190" s="12"/>
      <c r="G190" s="44"/>
      <c r="H190" s="12"/>
      <c r="I190" s="12"/>
      <c r="J190" s="12"/>
      <c r="K190" s="12"/>
      <c r="L190" s="12"/>
      <c r="M190" s="12"/>
      <c r="N190" s="12"/>
      <c r="O190" s="12"/>
      <c r="P190" s="12"/>
    </row>
    <row r="191" spans="1:16">
      <c r="A191" s="12"/>
      <c r="B191" s="10"/>
      <c r="C191" s="9"/>
      <c r="D191" s="10"/>
      <c r="E191" s="11"/>
      <c r="F191" s="12"/>
      <c r="G191" s="44"/>
      <c r="H191" s="12"/>
      <c r="I191" s="12"/>
      <c r="J191" s="12"/>
      <c r="K191" s="12"/>
      <c r="L191" s="12"/>
      <c r="M191" s="12"/>
      <c r="N191" s="12"/>
      <c r="O191" s="12"/>
      <c r="P191" s="12"/>
    </row>
    <row r="192" spans="1:16">
      <c r="A192" s="12"/>
      <c r="B192" s="10"/>
      <c r="C192" s="9"/>
      <c r="D192" s="10"/>
      <c r="E192" s="11"/>
      <c r="F192" s="12"/>
      <c r="G192" s="44"/>
      <c r="H192" s="12"/>
      <c r="I192" s="12"/>
      <c r="J192" s="12"/>
      <c r="K192" s="12"/>
      <c r="L192" s="12"/>
      <c r="M192" s="12"/>
      <c r="N192" s="12"/>
      <c r="O192" s="12"/>
      <c r="P192" s="12"/>
    </row>
    <row r="193" spans="1:16">
      <c r="A193" s="12"/>
      <c r="B193" s="10"/>
      <c r="C193" s="9"/>
      <c r="D193" s="10"/>
      <c r="E193" s="11"/>
      <c r="F193" s="12"/>
      <c r="G193" s="44"/>
      <c r="H193" s="12"/>
      <c r="I193" s="12"/>
      <c r="J193" s="12"/>
      <c r="K193" s="12"/>
      <c r="L193" s="12"/>
      <c r="M193" s="12"/>
      <c r="N193" s="12"/>
      <c r="O193" s="12"/>
      <c r="P193" s="12"/>
    </row>
    <row r="194" spans="1:16">
      <c r="A194" s="12"/>
      <c r="B194" s="13"/>
      <c r="C194" s="12"/>
      <c r="D194" s="13"/>
      <c r="E194" s="14"/>
      <c r="F194" s="12"/>
      <c r="G194" s="44"/>
      <c r="H194" s="12"/>
      <c r="I194" s="12"/>
      <c r="J194" s="12"/>
      <c r="K194" s="12"/>
      <c r="L194" s="12"/>
      <c r="M194" s="12"/>
      <c r="N194" s="12"/>
      <c r="O194" s="12"/>
      <c r="P194" s="12"/>
    </row>
    <row r="195" spans="1:16">
      <c r="A195" s="12"/>
      <c r="B195" s="13"/>
      <c r="C195" s="12"/>
      <c r="D195" s="13"/>
      <c r="E195" s="14"/>
      <c r="F195" s="12"/>
      <c r="G195" s="44"/>
      <c r="H195" s="12"/>
      <c r="I195" s="12"/>
      <c r="J195" s="12"/>
      <c r="K195" s="12"/>
      <c r="L195" s="12"/>
      <c r="M195" s="12"/>
      <c r="N195" s="12"/>
      <c r="O195" s="12"/>
      <c r="P195" s="12"/>
    </row>
    <row r="196" spans="1:16">
      <c r="A196" s="12"/>
      <c r="B196" s="13"/>
      <c r="C196" s="12"/>
      <c r="D196" s="13"/>
      <c r="E196" s="19"/>
      <c r="F196" s="12"/>
      <c r="G196" s="44"/>
      <c r="H196" s="12"/>
      <c r="I196" s="12"/>
      <c r="J196" s="12"/>
      <c r="K196" s="12"/>
      <c r="L196" s="12"/>
      <c r="M196" s="12"/>
      <c r="N196" s="12"/>
      <c r="O196" s="12"/>
      <c r="P196" s="12"/>
    </row>
    <row r="197" spans="1:16">
      <c r="A197" s="12"/>
      <c r="B197" s="13"/>
      <c r="C197" s="12"/>
      <c r="D197" s="13"/>
      <c r="E197" s="19"/>
      <c r="F197" s="12"/>
      <c r="G197" s="44"/>
      <c r="H197" s="12"/>
      <c r="I197" s="12"/>
      <c r="J197" s="12"/>
      <c r="K197" s="12"/>
      <c r="L197" s="12"/>
      <c r="M197" s="12"/>
      <c r="N197" s="12"/>
      <c r="O197" s="12"/>
      <c r="P197" s="12"/>
    </row>
    <row r="198" spans="1:16">
      <c r="A198" s="12"/>
      <c r="B198" s="13"/>
      <c r="C198" s="12"/>
      <c r="D198" s="13"/>
      <c r="E198" s="19"/>
      <c r="F198" s="12"/>
      <c r="G198" s="44"/>
      <c r="H198" s="12"/>
      <c r="I198" s="12"/>
      <c r="J198" s="12"/>
      <c r="K198" s="12"/>
      <c r="L198" s="12"/>
      <c r="M198" s="12"/>
      <c r="N198" s="12"/>
      <c r="O198" s="12"/>
      <c r="P198" s="12"/>
    </row>
    <row r="199" spans="1:16">
      <c r="A199" s="12"/>
      <c r="B199" s="13"/>
      <c r="C199" s="12"/>
      <c r="D199" s="13"/>
      <c r="E199" s="19"/>
      <c r="F199" s="12"/>
      <c r="G199" s="44"/>
      <c r="H199" s="12"/>
      <c r="I199" s="12"/>
      <c r="J199" s="12"/>
      <c r="K199" s="12"/>
      <c r="L199" s="12"/>
      <c r="M199" s="12"/>
      <c r="N199" s="12"/>
      <c r="O199" s="12"/>
      <c r="P199" s="12"/>
    </row>
    <row r="200" spans="1:16">
      <c r="A200" s="12"/>
      <c r="B200" s="13"/>
      <c r="C200" s="12"/>
      <c r="D200" s="13"/>
      <c r="E200" s="19"/>
      <c r="F200" s="12"/>
      <c r="G200" s="44"/>
      <c r="H200" s="12"/>
      <c r="I200" s="12"/>
      <c r="J200" s="12"/>
      <c r="K200" s="12"/>
      <c r="L200" s="12"/>
      <c r="M200" s="12"/>
      <c r="N200" s="12"/>
      <c r="O200" s="12"/>
      <c r="P200" s="12"/>
    </row>
    <row r="201" spans="1:16">
      <c r="A201" s="12"/>
      <c r="B201" s="13"/>
      <c r="C201" s="12"/>
      <c r="D201" s="13"/>
      <c r="E201" s="19"/>
      <c r="F201" s="12"/>
      <c r="G201" s="44"/>
      <c r="H201" s="12"/>
      <c r="I201" s="12"/>
      <c r="J201" s="12"/>
      <c r="K201" s="12"/>
      <c r="L201" s="12"/>
      <c r="M201" s="12"/>
      <c r="N201" s="12"/>
      <c r="O201" s="12"/>
      <c r="P201" s="12"/>
    </row>
    <row r="202" spans="1:16">
      <c r="A202" s="12"/>
      <c r="B202" s="13"/>
      <c r="C202" s="12"/>
      <c r="D202" s="13"/>
      <c r="E202" s="19"/>
      <c r="F202" s="12"/>
      <c r="G202" s="44"/>
      <c r="H202" s="12"/>
      <c r="I202" s="12"/>
      <c r="J202" s="12"/>
      <c r="K202" s="12"/>
      <c r="L202" s="12"/>
      <c r="M202" s="12"/>
      <c r="N202" s="12"/>
      <c r="O202" s="12"/>
      <c r="P202" s="12"/>
    </row>
    <row r="203" spans="1:16">
      <c r="A203" s="12"/>
      <c r="B203" s="13"/>
      <c r="C203" s="12"/>
      <c r="D203" s="13"/>
      <c r="E203" s="19"/>
      <c r="F203" s="12"/>
      <c r="G203" s="44"/>
      <c r="H203" s="12"/>
      <c r="I203" s="12"/>
      <c r="J203" s="12"/>
      <c r="K203" s="12"/>
      <c r="L203" s="12"/>
      <c r="M203" s="12"/>
      <c r="N203" s="12"/>
      <c r="O203" s="12"/>
      <c r="P203" s="12"/>
    </row>
    <row r="204" spans="1:16">
      <c r="A204" s="12"/>
      <c r="B204" s="13"/>
      <c r="C204" s="12"/>
      <c r="D204" s="13"/>
      <c r="E204" s="19"/>
      <c r="F204" s="12"/>
      <c r="G204" s="44"/>
      <c r="H204" s="12"/>
      <c r="I204" s="12"/>
      <c r="J204" s="12"/>
      <c r="K204" s="12"/>
      <c r="L204" s="12"/>
      <c r="M204" s="12"/>
      <c r="N204" s="12"/>
      <c r="O204" s="12"/>
      <c r="P204" s="12"/>
    </row>
    <row r="205" spans="1:16">
      <c r="A205" s="12"/>
      <c r="B205" s="13"/>
      <c r="C205" s="12"/>
      <c r="D205" s="13"/>
      <c r="E205" s="19"/>
      <c r="F205" s="12"/>
      <c r="G205" s="44"/>
      <c r="H205" s="12"/>
      <c r="I205" s="12"/>
      <c r="J205" s="12"/>
      <c r="K205" s="12"/>
      <c r="L205" s="12"/>
      <c r="M205" s="12"/>
      <c r="N205" s="12"/>
      <c r="O205" s="12"/>
      <c r="P205" s="12"/>
    </row>
    <row r="206" spans="1:16">
      <c r="A206" s="12"/>
      <c r="B206" s="13"/>
      <c r="C206" s="12"/>
      <c r="D206" s="13"/>
      <c r="E206" s="19"/>
      <c r="F206" s="12"/>
      <c r="G206" s="44"/>
      <c r="H206" s="12"/>
      <c r="I206" s="12"/>
      <c r="J206" s="12"/>
      <c r="K206" s="12"/>
      <c r="L206" s="12"/>
      <c r="M206" s="12"/>
      <c r="N206" s="12"/>
      <c r="O206" s="12"/>
      <c r="P206" s="12"/>
    </row>
    <row r="207" spans="1:16">
      <c r="A207" s="12"/>
      <c r="B207" s="13"/>
      <c r="C207" s="12"/>
      <c r="D207" s="13"/>
      <c r="E207" s="19"/>
      <c r="F207" s="12"/>
      <c r="G207" s="44"/>
      <c r="H207" s="12"/>
      <c r="I207" s="12"/>
      <c r="J207" s="12"/>
      <c r="K207" s="12"/>
      <c r="L207" s="12"/>
      <c r="M207" s="12"/>
      <c r="N207" s="12"/>
      <c r="O207" s="12"/>
      <c r="P207" s="12"/>
    </row>
    <row r="208" spans="1:16">
      <c r="A208" s="12"/>
      <c r="B208" s="13"/>
      <c r="C208" s="12"/>
      <c r="D208" s="13"/>
      <c r="E208" s="19"/>
      <c r="F208" s="12"/>
      <c r="G208" s="44"/>
      <c r="H208" s="12"/>
      <c r="I208" s="12"/>
      <c r="J208" s="12"/>
      <c r="K208" s="12"/>
      <c r="L208" s="12"/>
      <c r="M208" s="12"/>
      <c r="N208" s="12"/>
      <c r="O208" s="12"/>
      <c r="P208" s="12"/>
    </row>
    <row r="209" spans="1:16">
      <c r="A209" s="12"/>
      <c r="B209" s="13"/>
      <c r="C209" s="12"/>
      <c r="D209" s="13"/>
      <c r="E209" s="19"/>
      <c r="F209" s="12"/>
      <c r="G209" s="44"/>
      <c r="H209" s="12"/>
      <c r="I209" s="12"/>
      <c r="J209" s="12"/>
      <c r="K209" s="12"/>
      <c r="L209" s="12"/>
      <c r="M209" s="12"/>
      <c r="N209" s="12"/>
      <c r="O209" s="12"/>
      <c r="P209" s="12"/>
    </row>
    <row r="210" spans="1:16">
      <c r="A210" s="12"/>
      <c r="B210" s="13"/>
      <c r="C210" s="12"/>
      <c r="D210" s="13"/>
      <c r="E210" s="19"/>
      <c r="F210" s="12"/>
      <c r="G210" s="44"/>
      <c r="H210" s="12"/>
      <c r="I210" s="12"/>
      <c r="J210" s="12"/>
      <c r="K210" s="12"/>
      <c r="L210" s="12"/>
      <c r="M210" s="12"/>
      <c r="N210" s="12"/>
      <c r="O210" s="12"/>
      <c r="P210" s="12"/>
    </row>
    <row r="211" spans="1:16">
      <c r="A211" s="12"/>
      <c r="B211" s="13"/>
      <c r="C211" s="12"/>
      <c r="D211" s="13"/>
      <c r="E211" s="19"/>
      <c r="F211" s="12"/>
      <c r="G211" s="44"/>
      <c r="H211" s="12"/>
      <c r="I211" s="12"/>
      <c r="J211" s="12"/>
      <c r="K211" s="12"/>
      <c r="L211" s="12"/>
      <c r="M211" s="12"/>
      <c r="N211" s="12"/>
      <c r="O211" s="12"/>
      <c r="P211" s="12"/>
    </row>
    <row r="212" spans="1:16">
      <c r="A212" s="12"/>
      <c r="B212" s="13"/>
      <c r="C212" s="12"/>
      <c r="D212" s="13"/>
      <c r="E212" s="19"/>
      <c r="F212" s="12"/>
      <c r="G212" s="44"/>
      <c r="H212" s="12"/>
      <c r="I212" s="12"/>
      <c r="J212" s="12"/>
      <c r="K212" s="12"/>
      <c r="L212" s="12"/>
      <c r="M212" s="12"/>
      <c r="N212" s="12"/>
      <c r="O212" s="12"/>
      <c r="P212" s="12"/>
    </row>
    <row r="213" spans="1:16">
      <c r="A213" s="12"/>
      <c r="B213" s="13"/>
      <c r="C213" s="12"/>
      <c r="D213" s="13"/>
      <c r="E213" s="19"/>
      <c r="F213" s="12"/>
      <c r="G213" s="44"/>
      <c r="H213" s="12"/>
      <c r="I213" s="12"/>
      <c r="J213" s="12"/>
      <c r="K213" s="12"/>
      <c r="L213" s="12"/>
      <c r="M213" s="12"/>
      <c r="N213" s="12"/>
      <c r="O213" s="12"/>
      <c r="P213" s="12"/>
    </row>
    <row r="214" spans="1:16">
      <c r="A214" s="12"/>
      <c r="B214" s="13"/>
      <c r="C214" s="12"/>
      <c r="D214" s="13"/>
      <c r="E214" s="19"/>
      <c r="F214" s="12"/>
      <c r="G214" s="44"/>
      <c r="H214" s="12"/>
      <c r="I214" s="12"/>
      <c r="J214" s="12"/>
      <c r="K214" s="12"/>
      <c r="L214" s="12"/>
      <c r="M214" s="12"/>
      <c r="N214" s="12"/>
      <c r="O214" s="12"/>
      <c r="P214" s="12"/>
    </row>
    <row r="215" spans="1:16">
      <c r="A215" s="12"/>
      <c r="B215" s="13"/>
      <c r="C215" s="12"/>
      <c r="D215" s="13"/>
      <c r="E215" s="19"/>
      <c r="F215" s="12"/>
      <c r="G215" s="44"/>
      <c r="H215" s="12"/>
      <c r="I215" s="12"/>
      <c r="J215" s="12"/>
      <c r="K215" s="12"/>
      <c r="L215" s="12"/>
      <c r="M215" s="12"/>
      <c r="N215" s="12"/>
      <c r="O215" s="12"/>
      <c r="P215" s="12"/>
    </row>
    <row r="216" spans="1:16">
      <c r="A216" s="12"/>
      <c r="B216" s="13"/>
      <c r="C216" s="12"/>
      <c r="D216" s="13"/>
      <c r="E216" s="19"/>
      <c r="F216" s="12"/>
      <c r="G216" s="44"/>
      <c r="H216" s="12"/>
      <c r="I216" s="12"/>
      <c r="J216" s="12"/>
      <c r="K216" s="12"/>
      <c r="L216" s="12"/>
      <c r="M216" s="12"/>
      <c r="N216" s="12"/>
      <c r="O216" s="12"/>
      <c r="P216" s="12"/>
    </row>
    <row r="217" spans="1:16">
      <c r="A217" s="12"/>
      <c r="B217" s="13"/>
      <c r="C217" s="12"/>
      <c r="D217" s="13"/>
      <c r="E217" s="19"/>
      <c r="F217" s="12"/>
      <c r="G217" s="44"/>
      <c r="H217" s="12"/>
      <c r="I217" s="12"/>
      <c r="J217" s="12"/>
      <c r="K217" s="12"/>
      <c r="L217" s="12"/>
      <c r="M217" s="12"/>
      <c r="N217" s="12"/>
      <c r="O217" s="12"/>
      <c r="P217" s="12"/>
    </row>
    <row r="218" spans="1:16">
      <c r="A218" s="12"/>
      <c r="B218" s="13"/>
      <c r="C218" s="12"/>
      <c r="D218" s="13"/>
      <c r="E218" s="19"/>
      <c r="F218" s="12"/>
      <c r="G218" s="44"/>
      <c r="H218" s="12"/>
      <c r="I218" s="12"/>
      <c r="J218" s="12"/>
      <c r="K218" s="12"/>
      <c r="L218" s="12"/>
      <c r="M218" s="12"/>
      <c r="N218" s="12"/>
      <c r="O218" s="12"/>
      <c r="P218" s="12"/>
    </row>
    <row r="219" spans="1:16">
      <c r="A219" s="12"/>
      <c r="B219" s="13"/>
      <c r="C219" s="12"/>
      <c r="D219" s="13"/>
      <c r="E219" s="19"/>
      <c r="F219" s="12"/>
      <c r="G219" s="44"/>
      <c r="H219" s="12"/>
      <c r="I219" s="12"/>
      <c r="J219" s="12"/>
      <c r="K219" s="12"/>
      <c r="L219" s="12"/>
      <c r="M219" s="12"/>
      <c r="N219" s="12"/>
      <c r="O219" s="12"/>
      <c r="P219" s="12"/>
    </row>
    <row r="220" spans="1:16">
      <c r="A220" s="12"/>
      <c r="B220" s="13"/>
      <c r="C220" s="12"/>
      <c r="D220" s="13"/>
      <c r="E220" s="19"/>
      <c r="F220" s="12"/>
      <c r="G220" s="44"/>
      <c r="H220" s="12"/>
      <c r="I220" s="12"/>
      <c r="J220" s="12"/>
      <c r="K220" s="12"/>
      <c r="L220" s="12"/>
      <c r="M220" s="12"/>
      <c r="N220" s="12"/>
      <c r="O220" s="12"/>
      <c r="P220" s="12"/>
    </row>
    <row r="221" spans="1:16">
      <c r="A221" s="12"/>
      <c r="B221" s="13"/>
      <c r="C221" s="12"/>
      <c r="D221" s="13"/>
      <c r="E221" s="19"/>
      <c r="F221" s="12"/>
      <c r="G221" s="44"/>
      <c r="H221" s="12"/>
      <c r="I221" s="12"/>
      <c r="J221" s="12"/>
      <c r="K221" s="12"/>
      <c r="L221" s="12"/>
      <c r="M221" s="12"/>
      <c r="N221" s="12"/>
      <c r="O221" s="12"/>
      <c r="P221" s="12"/>
    </row>
    <row r="222" spans="1:16">
      <c r="A222" s="12"/>
      <c r="B222" s="13"/>
      <c r="C222" s="12"/>
      <c r="D222" s="13"/>
      <c r="E222" s="19"/>
      <c r="F222" s="12"/>
      <c r="G222" s="44"/>
      <c r="H222" s="12"/>
      <c r="I222" s="12"/>
      <c r="J222" s="12"/>
      <c r="K222" s="12"/>
      <c r="L222" s="12"/>
      <c r="M222" s="12"/>
      <c r="N222" s="12"/>
      <c r="O222" s="12"/>
      <c r="P222" s="12"/>
    </row>
    <row r="223" spans="1:16">
      <c r="A223" s="12"/>
      <c r="B223" s="13"/>
      <c r="C223" s="12"/>
      <c r="D223" s="13"/>
      <c r="E223" s="19"/>
      <c r="F223" s="12"/>
      <c r="G223" s="44"/>
      <c r="H223" s="12"/>
      <c r="I223" s="12"/>
      <c r="J223" s="12"/>
      <c r="K223" s="12"/>
      <c r="L223" s="12"/>
      <c r="M223" s="12"/>
      <c r="N223" s="12"/>
      <c r="O223" s="12"/>
      <c r="P223" s="12"/>
    </row>
    <row r="224" spans="1:16">
      <c r="A224" s="12"/>
      <c r="B224" s="13"/>
      <c r="C224" s="12"/>
      <c r="D224" s="13"/>
      <c r="E224" s="19"/>
      <c r="F224" s="12"/>
      <c r="G224" s="44"/>
      <c r="H224" s="12"/>
      <c r="I224" s="12"/>
      <c r="J224" s="12"/>
      <c r="K224" s="12"/>
      <c r="L224" s="12"/>
      <c r="M224" s="12"/>
      <c r="N224" s="12"/>
      <c r="O224" s="12"/>
      <c r="P224" s="12"/>
    </row>
    <row r="225" spans="1:16">
      <c r="A225" s="12"/>
      <c r="B225" s="13"/>
      <c r="C225" s="12"/>
      <c r="D225" s="13"/>
      <c r="E225" s="19"/>
      <c r="F225" s="12"/>
      <c r="G225" s="44"/>
      <c r="H225" s="12"/>
      <c r="I225" s="12"/>
      <c r="J225" s="12"/>
      <c r="K225" s="12"/>
      <c r="L225" s="12"/>
      <c r="M225" s="12"/>
      <c r="N225" s="12"/>
      <c r="O225" s="12"/>
      <c r="P225" s="12"/>
    </row>
    <row r="226" spans="1:16">
      <c r="A226" s="12"/>
      <c r="B226" s="13"/>
      <c r="C226" s="12"/>
      <c r="D226" s="13"/>
      <c r="E226" s="19"/>
      <c r="F226" s="12"/>
      <c r="G226" s="44"/>
      <c r="H226" s="12"/>
      <c r="I226" s="12"/>
      <c r="J226" s="12"/>
      <c r="K226" s="12"/>
      <c r="L226" s="12"/>
      <c r="M226" s="12"/>
      <c r="N226" s="12"/>
      <c r="O226" s="12"/>
      <c r="P226" s="12"/>
    </row>
    <row r="227" spans="1:16">
      <c r="A227" s="12"/>
      <c r="B227" s="13"/>
      <c r="C227" s="12"/>
      <c r="D227" s="13"/>
      <c r="E227" s="19"/>
      <c r="F227" s="12"/>
      <c r="G227" s="44"/>
      <c r="H227" s="12"/>
      <c r="I227" s="12"/>
      <c r="J227" s="12"/>
      <c r="K227" s="12"/>
      <c r="L227" s="12"/>
      <c r="M227" s="12"/>
      <c r="N227" s="12"/>
      <c r="O227" s="12"/>
      <c r="P227" s="12"/>
    </row>
    <row r="228" spans="1:16">
      <c r="A228" s="12"/>
      <c r="B228" s="13"/>
      <c r="C228" s="12"/>
      <c r="D228" s="13"/>
      <c r="E228" s="19"/>
      <c r="F228" s="12"/>
      <c r="G228" s="44"/>
      <c r="H228" s="12"/>
      <c r="I228" s="12"/>
      <c r="J228" s="12"/>
      <c r="K228" s="12"/>
      <c r="L228" s="12"/>
      <c r="M228" s="12"/>
      <c r="N228" s="12"/>
      <c r="O228" s="12"/>
      <c r="P228" s="12"/>
    </row>
    <row r="229" spans="1:16">
      <c r="A229" s="12"/>
      <c r="B229" s="13"/>
      <c r="C229" s="12"/>
      <c r="D229" s="13"/>
      <c r="E229" s="19"/>
      <c r="F229" s="12"/>
      <c r="G229" s="44"/>
      <c r="H229" s="12"/>
      <c r="I229" s="12"/>
      <c r="J229" s="12"/>
      <c r="K229" s="12"/>
      <c r="L229" s="12"/>
      <c r="M229" s="12"/>
      <c r="N229" s="12"/>
      <c r="O229" s="12"/>
      <c r="P229" s="12"/>
    </row>
    <row r="230" spans="1:16">
      <c r="A230" s="12"/>
      <c r="B230" s="13"/>
      <c r="C230" s="12"/>
      <c r="D230" s="13"/>
      <c r="E230" s="19"/>
      <c r="F230" s="12"/>
      <c r="G230" s="44"/>
      <c r="H230" s="12"/>
      <c r="I230" s="12"/>
      <c r="J230" s="12"/>
      <c r="K230" s="12"/>
      <c r="L230" s="12"/>
      <c r="M230" s="12"/>
      <c r="N230" s="12"/>
      <c r="O230" s="12"/>
      <c r="P230" s="12"/>
    </row>
    <row r="231" spans="1:16">
      <c r="A231" s="12"/>
      <c r="B231" s="13"/>
      <c r="C231" s="12"/>
      <c r="D231" s="13"/>
      <c r="E231" s="19"/>
      <c r="F231" s="12"/>
      <c r="G231" s="44"/>
      <c r="H231" s="12"/>
      <c r="I231" s="12"/>
      <c r="J231" s="12"/>
      <c r="K231" s="12"/>
      <c r="L231" s="12"/>
      <c r="M231" s="12"/>
      <c r="N231" s="12"/>
      <c r="O231" s="12"/>
      <c r="P231" s="12"/>
    </row>
    <row r="232" spans="1:16">
      <c r="A232" s="12"/>
      <c r="B232" s="13"/>
      <c r="C232" s="12"/>
      <c r="D232" s="13"/>
      <c r="E232" s="19"/>
      <c r="F232" s="12"/>
      <c r="G232" s="44"/>
      <c r="H232" s="12"/>
      <c r="I232" s="12"/>
      <c r="J232" s="12"/>
      <c r="K232" s="12"/>
      <c r="L232" s="12"/>
      <c r="M232" s="12"/>
      <c r="N232" s="12"/>
      <c r="O232" s="12"/>
      <c r="P232" s="12"/>
    </row>
    <row r="233" spans="1:16">
      <c r="A233" s="12"/>
      <c r="B233" s="13"/>
      <c r="C233" s="12"/>
      <c r="D233" s="13"/>
      <c r="E233" s="19"/>
      <c r="F233" s="12"/>
      <c r="G233" s="44"/>
      <c r="H233" s="12"/>
      <c r="I233" s="12"/>
      <c r="J233" s="12"/>
      <c r="K233" s="12"/>
      <c r="L233" s="12"/>
      <c r="M233" s="12"/>
      <c r="N233" s="12"/>
      <c r="O233" s="12"/>
      <c r="P233" s="12"/>
    </row>
    <row r="234" spans="1:16">
      <c r="A234" s="12"/>
      <c r="B234" s="13"/>
      <c r="C234" s="12"/>
      <c r="D234" s="13"/>
      <c r="E234" s="19"/>
      <c r="F234" s="12"/>
      <c r="G234" s="44"/>
      <c r="H234" s="12"/>
      <c r="I234" s="12"/>
      <c r="J234" s="12"/>
      <c r="K234" s="12"/>
      <c r="L234" s="12"/>
      <c r="M234" s="12"/>
      <c r="N234" s="12"/>
      <c r="O234" s="12"/>
      <c r="P234" s="12"/>
    </row>
    <row r="235" spans="1:16">
      <c r="A235" s="12"/>
      <c r="B235" s="13"/>
      <c r="C235" s="12"/>
      <c r="D235" s="13"/>
      <c r="E235" s="19"/>
      <c r="F235" s="12"/>
      <c r="G235" s="44"/>
      <c r="H235" s="12"/>
      <c r="I235" s="12"/>
      <c r="J235" s="12"/>
      <c r="K235" s="12"/>
      <c r="L235" s="12"/>
      <c r="M235" s="12"/>
      <c r="N235" s="12"/>
      <c r="O235" s="12"/>
      <c r="P235" s="12"/>
    </row>
    <row r="236" spans="1:16">
      <c r="A236" s="12"/>
      <c r="B236" s="13"/>
      <c r="C236" s="12"/>
      <c r="D236" s="13"/>
      <c r="E236" s="19"/>
      <c r="F236" s="12"/>
      <c r="G236" s="44"/>
      <c r="H236" s="12"/>
      <c r="I236" s="12"/>
      <c r="J236" s="12"/>
      <c r="K236" s="12"/>
      <c r="L236" s="12"/>
      <c r="M236" s="12"/>
      <c r="N236" s="12"/>
      <c r="O236" s="12"/>
      <c r="P236" s="12"/>
    </row>
    <row r="237" spans="1:16">
      <c r="A237" s="12"/>
      <c r="B237" s="13"/>
      <c r="C237" s="12"/>
      <c r="D237" s="13"/>
      <c r="E237" s="19"/>
      <c r="F237" s="12"/>
      <c r="G237" s="44"/>
      <c r="H237" s="12"/>
      <c r="I237" s="12"/>
      <c r="J237" s="12"/>
      <c r="K237" s="12"/>
      <c r="L237" s="12"/>
      <c r="M237" s="12"/>
      <c r="N237" s="12"/>
      <c r="O237" s="12"/>
      <c r="P237" s="12"/>
    </row>
    <row r="238" spans="1:16">
      <c r="A238" s="12"/>
      <c r="B238" s="13"/>
      <c r="C238" s="12"/>
      <c r="D238" s="13"/>
      <c r="E238" s="19"/>
      <c r="F238" s="12"/>
      <c r="G238" s="44"/>
      <c r="H238" s="12"/>
      <c r="I238" s="12"/>
      <c r="J238" s="12"/>
      <c r="K238" s="12"/>
      <c r="L238" s="12"/>
      <c r="M238" s="12"/>
      <c r="N238" s="12"/>
      <c r="O238" s="12"/>
      <c r="P238" s="12"/>
    </row>
    <row r="239" spans="1:16">
      <c r="A239" s="12"/>
      <c r="B239" s="13"/>
      <c r="C239" s="12"/>
      <c r="D239" s="13"/>
      <c r="E239" s="19"/>
      <c r="F239" s="12"/>
      <c r="G239" s="44"/>
      <c r="H239" s="12"/>
      <c r="I239" s="12"/>
      <c r="J239" s="12"/>
      <c r="K239" s="12"/>
      <c r="L239" s="12"/>
      <c r="M239" s="12"/>
      <c r="N239" s="12"/>
      <c r="O239" s="12"/>
      <c r="P239" s="12"/>
    </row>
    <row r="240" spans="1:16">
      <c r="A240" s="12"/>
      <c r="B240" s="13"/>
      <c r="C240" s="12"/>
      <c r="D240" s="13"/>
      <c r="E240" s="19"/>
      <c r="F240" s="12"/>
      <c r="G240" s="44"/>
      <c r="H240" s="12"/>
      <c r="I240" s="12"/>
      <c r="J240" s="12"/>
      <c r="K240" s="12"/>
      <c r="L240" s="12"/>
      <c r="M240" s="12"/>
      <c r="N240" s="12"/>
      <c r="O240" s="12"/>
      <c r="P240" s="12"/>
    </row>
    <row r="241" spans="1:16">
      <c r="A241" s="12"/>
      <c r="B241" s="13"/>
      <c r="C241" s="12"/>
      <c r="D241" s="13"/>
      <c r="E241" s="19"/>
      <c r="F241" s="12"/>
      <c r="G241" s="44"/>
      <c r="H241" s="12"/>
      <c r="I241" s="12"/>
      <c r="J241" s="12"/>
      <c r="K241" s="12"/>
      <c r="L241" s="12"/>
      <c r="M241" s="12"/>
      <c r="N241" s="12"/>
      <c r="O241" s="12"/>
      <c r="P241" s="12"/>
    </row>
    <row r="242" spans="1:16">
      <c r="A242" s="12"/>
      <c r="B242" s="13"/>
      <c r="C242" s="12"/>
      <c r="D242" s="13"/>
      <c r="E242" s="19"/>
      <c r="F242" s="12"/>
      <c r="G242" s="44"/>
      <c r="H242" s="12"/>
      <c r="I242" s="12"/>
      <c r="J242" s="12"/>
      <c r="K242" s="12"/>
      <c r="L242" s="12"/>
      <c r="M242" s="12"/>
      <c r="N242" s="12"/>
      <c r="O242" s="12"/>
      <c r="P242" s="12"/>
    </row>
    <row r="243" spans="1:16">
      <c r="A243" s="12"/>
      <c r="B243" s="13"/>
      <c r="C243" s="12"/>
      <c r="D243" s="13"/>
      <c r="E243" s="19"/>
      <c r="F243" s="12"/>
      <c r="G243" s="44"/>
      <c r="H243" s="12"/>
      <c r="I243" s="12"/>
      <c r="J243" s="12"/>
      <c r="K243" s="12"/>
      <c r="L243" s="12"/>
      <c r="M243" s="12"/>
      <c r="N243" s="12"/>
      <c r="O243" s="12"/>
      <c r="P243" s="12"/>
    </row>
    <row r="244" spans="1:16">
      <c r="A244" s="12"/>
      <c r="B244" s="13"/>
      <c r="C244" s="12"/>
      <c r="D244" s="13"/>
      <c r="E244" s="19"/>
      <c r="F244" s="12"/>
      <c r="G244" s="44"/>
      <c r="H244" s="12"/>
      <c r="I244" s="12"/>
      <c r="J244" s="12"/>
      <c r="K244" s="12"/>
      <c r="L244" s="12"/>
      <c r="M244" s="12"/>
      <c r="N244" s="12"/>
      <c r="O244" s="12"/>
      <c r="P244" s="12"/>
    </row>
    <row r="245" spans="1:16">
      <c r="A245" s="12"/>
      <c r="B245" s="13"/>
      <c r="C245" s="12"/>
      <c r="D245" s="13"/>
      <c r="E245" s="19"/>
      <c r="F245" s="12"/>
      <c r="G245" s="44"/>
      <c r="H245" s="12"/>
      <c r="I245" s="12"/>
      <c r="J245" s="12"/>
      <c r="K245" s="12"/>
      <c r="L245" s="12"/>
      <c r="M245" s="12"/>
      <c r="N245" s="12"/>
      <c r="O245" s="12"/>
      <c r="P245" s="12"/>
    </row>
    <row r="246" spans="1:16">
      <c r="A246" s="12"/>
      <c r="B246" s="13"/>
      <c r="C246" s="12"/>
      <c r="D246" s="13"/>
      <c r="E246" s="19"/>
      <c r="F246" s="12"/>
      <c r="G246" s="44"/>
      <c r="H246" s="12"/>
      <c r="I246" s="12"/>
      <c r="J246" s="12"/>
      <c r="K246" s="12"/>
      <c r="L246" s="12"/>
      <c r="M246" s="12"/>
      <c r="N246" s="12"/>
      <c r="O246" s="12"/>
      <c r="P246" s="12"/>
    </row>
    <row r="247" spans="1:16">
      <c r="A247" s="12"/>
      <c r="B247" s="13"/>
      <c r="C247" s="12"/>
      <c r="D247" s="13"/>
      <c r="E247" s="19"/>
      <c r="F247" s="12"/>
      <c r="G247" s="44"/>
      <c r="H247" s="12"/>
      <c r="I247" s="12"/>
      <c r="J247" s="12"/>
      <c r="K247" s="12"/>
      <c r="L247" s="12"/>
      <c r="M247" s="12"/>
      <c r="N247" s="12"/>
      <c r="O247" s="12"/>
      <c r="P247" s="12"/>
    </row>
    <row r="248" spans="1:16">
      <c r="A248" s="12"/>
      <c r="B248" s="13"/>
      <c r="C248" s="12"/>
      <c r="D248" s="13"/>
      <c r="E248" s="19"/>
      <c r="F248" s="12"/>
      <c r="G248" s="44"/>
      <c r="H248" s="12"/>
      <c r="I248" s="12"/>
      <c r="J248" s="12"/>
      <c r="K248" s="12"/>
      <c r="L248" s="12"/>
      <c r="M248" s="12"/>
      <c r="N248" s="12"/>
      <c r="O248" s="12"/>
      <c r="P248" s="12"/>
    </row>
    <row r="249" spans="1:16">
      <c r="A249" s="12"/>
      <c r="B249" s="13"/>
      <c r="C249" s="12"/>
      <c r="D249" s="13"/>
      <c r="E249" s="19"/>
      <c r="F249" s="12"/>
      <c r="G249" s="44"/>
      <c r="H249" s="12"/>
      <c r="I249" s="12"/>
      <c r="J249" s="12"/>
      <c r="K249" s="12"/>
      <c r="L249" s="12"/>
      <c r="M249" s="12"/>
      <c r="N249" s="12"/>
      <c r="O249" s="12"/>
      <c r="P249" s="12"/>
    </row>
    <row r="250" spans="1:16">
      <c r="A250" s="12"/>
      <c r="B250" s="13"/>
      <c r="C250" s="12"/>
      <c r="D250" s="13"/>
      <c r="E250" s="19"/>
      <c r="F250" s="12"/>
      <c r="G250" s="44"/>
      <c r="H250" s="12"/>
      <c r="I250" s="12"/>
      <c r="J250" s="12"/>
      <c r="K250" s="12"/>
      <c r="L250" s="12"/>
      <c r="M250" s="12"/>
      <c r="N250" s="12"/>
      <c r="O250" s="12"/>
      <c r="P250" s="12"/>
    </row>
    <row r="251" spans="1:16">
      <c r="A251" s="12"/>
      <c r="B251" s="13"/>
      <c r="C251" s="12"/>
      <c r="D251" s="13"/>
      <c r="E251" s="19"/>
      <c r="F251" s="12"/>
      <c r="G251" s="44"/>
      <c r="H251" s="12"/>
      <c r="I251" s="12"/>
      <c r="J251" s="12"/>
      <c r="K251" s="12"/>
      <c r="L251" s="12"/>
      <c r="M251" s="12"/>
      <c r="N251" s="12"/>
      <c r="O251" s="12"/>
      <c r="P251" s="12"/>
    </row>
    <row r="252" spans="1:16">
      <c r="A252" s="12"/>
      <c r="B252" s="13"/>
      <c r="C252" s="12"/>
      <c r="D252" s="13"/>
      <c r="E252" s="19"/>
      <c r="F252" s="12"/>
      <c r="G252" s="44"/>
      <c r="H252" s="12"/>
      <c r="I252" s="12"/>
      <c r="J252" s="12"/>
      <c r="K252" s="12"/>
      <c r="L252" s="12"/>
      <c r="M252" s="12"/>
      <c r="N252" s="12"/>
      <c r="O252" s="12"/>
      <c r="P252" s="12"/>
    </row>
    <row r="253" spans="1:16">
      <c r="A253" s="12"/>
      <c r="B253" s="13"/>
      <c r="C253" s="12"/>
      <c r="D253" s="13"/>
      <c r="E253" s="19"/>
      <c r="F253" s="12"/>
      <c r="G253" s="44"/>
      <c r="H253" s="12"/>
      <c r="I253" s="12"/>
      <c r="J253" s="12"/>
      <c r="K253" s="12"/>
      <c r="L253" s="12"/>
      <c r="M253" s="12"/>
      <c r="N253" s="12"/>
      <c r="O253" s="12"/>
      <c r="P253" s="12"/>
    </row>
    <row r="254" spans="1:16">
      <c r="A254" s="12"/>
      <c r="B254" s="13"/>
      <c r="C254" s="12"/>
      <c r="D254" s="13"/>
      <c r="E254" s="19"/>
      <c r="F254" s="12"/>
      <c r="G254" s="44"/>
      <c r="H254" s="12"/>
      <c r="I254" s="12"/>
      <c r="J254" s="12"/>
      <c r="K254" s="12"/>
      <c r="L254" s="12"/>
      <c r="M254" s="12"/>
      <c r="N254" s="12"/>
      <c r="O254" s="12"/>
      <c r="P254" s="12"/>
    </row>
    <row r="255" spans="1:16">
      <c r="A255" s="12"/>
      <c r="B255" s="13"/>
      <c r="C255" s="12"/>
      <c r="D255" s="13"/>
      <c r="E255" s="19"/>
      <c r="F255" s="12"/>
      <c r="G255" s="44"/>
      <c r="H255" s="12"/>
      <c r="I255" s="12"/>
      <c r="J255" s="12"/>
      <c r="K255" s="12"/>
      <c r="L255" s="12"/>
      <c r="M255" s="12"/>
      <c r="N255" s="12"/>
      <c r="O255" s="12"/>
      <c r="P255" s="12"/>
    </row>
    <row r="256" spans="1:16">
      <c r="A256" s="12"/>
      <c r="B256" s="13"/>
      <c r="C256" s="12"/>
      <c r="D256" s="13"/>
      <c r="E256" s="19"/>
      <c r="F256" s="12"/>
      <c r="G256" s="44"/>
      <c r="H256" s="12"/>
      <c r="I256" s="12"/>
      <c r="J256" s="12"/>
      <c r="K256" s="12"/>
      <c r="L256" s="12"/>
      <c r="M256" s="12"/>
      <c r="N256" s="12"/>
      <c r="O256" s="12"/>
      <c r="P256" s="12"/>
    </row>
    <row r="257" spans="1:16">
      <c r="A257" s="12"/>
      <c r="B257" s="13"/>
      <c r="C257" s="12"/>
      <c r="D257" s="13"/>
      <c r="E257" s="19"/>
      <c r="F257" s="12"/>
      <c r="G257" s="44"/>
      <c r="H257" s="12"/>
      <c r="I257" s="12"/>
      <c r="J257" s="12"/>
      <c r="K257" s="12"/>
      <c r="L257" s="12"/>
      <c r="M257" s="12"/>
      <c r="N257" s="12"/>
      <c r="O257" s="12"/>
      <c r="P257" s="12"/>
    </row>
    <row r="258" spans="1:16">
      <c r="A258" s="12"/>
      <c r="B258" s="13"/>
      <c r="C258" s="12"/>
      <c r="D258" s="13"/>
      <c r="E258" s="19"/>
      <c r="F258" s="12"/>
      <c r="G258" s="44"/>
      <c r="H258" s="12"/>
      <c r="I258" s="12"/>
      <c r="J258" s="12"/>
      <c r="K258" s="12"/>
      <c r="L258" s="12"/>
      <c r="M258" s="12"/>
      <c r="N258" s="12"/>
      <c r="O258" s="12"/>
      <c r="P258" s="12"/>
    </row>
    <row r="259" spans="1:16">
      <c r="A259" s="12"/>
      <c r="B259" s="13"/>
      <c r="C259" s="12"/>
      <c r="D259" s="13"/>
      <c r="E259" s="19"/>
      <c r="F259" s="12"/>
      <c r="G259" s="44"/>
      <c r="H259" s="12"/>
      <c r="I259" s="12"/>
      <c r="J259" s="12"/>
      <c r="K259" s="12"/>
      <c r="L259" s="12"/>
      <c r="M259" s="12"/>
      <c r="N259" s="12"/>
      <c r="O259" s="12"/>
      <c r="P259" s="12"/>
    </row>
    <row r="260" spans="1:16">
      <c r="A260" s="12"/>
      <c r="B260" s="13"/>
      <c r="C260" s="12"/>
      <c r="D260" s="13"/>
      <c r="E260" s="19"/>
      <c r="F260" s="12"/>
      <c r="G260" s="44"/>
      <c r="H260" s="12"/>
      <c r="I260" s="12"/>
      <c r="J260" s="12"/>
      <c r="K260" s="12"/>
      <c r="L260" s="12"/>
      <c r="M260" s="12"/>
      <c r="N260" s="12"/>
      <c r="O260" s="12"/>
      <c r="P260" s="12"/>
    </row>
    <row r="261" spans="1:16">
      <c r="A261" s="12"/>
      <c r="B261" s="13"/>
      <c r="C261" s="12"/>
      <c r="D261" s="13"/>
      <c r="E261" s="19"/>
      <c r="F261" s="12"/>
      <c r="G261" s="44"/>
      <c r="H261" s="12"/>
      <c r="I261" s="12"/>
      <c r="J261" s="12"/>
      <c r="K261" s="12"/>
      <c r="L261" s="12"/>
      <c r="M261" s="12"/>
      <c r="N261" s="12"/>
      <c r="O261" s="12"/>
      <c r="P261" s="12"/>
    </row>
    <row r="262" spans="1:16">
      <c r="A262" s="12"/>
      <c r="B262" s="13"/>
      <c r="C262" s="12"/>
      <c r="D262" s="13"/>
      <c r="E262" s="19"/>
      <c r="F262" s="12"/>
      <c r="G262" s="44"/>
      <c r="H262" s="12"/>
      <c r="I262" s="12"/>
      <c r="J262" s="12"/>
      <c r="K262" s="12"/>
      <c r="L262" s="12"/>
      <c r="M262" s="12"/>
      <c r="N262" s="12"/>
      <c r="O262" s="12"/>
      <c r="P262" s="12"/>
    </row>
    <row r="263" spans="1:16">
      <c r="A263" s="12"/>
      <c r="B263" s="13"/>
      <c r="C263" s="12"/>
      <c r="D263" s="13"/>
      <c r="E263" s="19"/>
      <c r="F263" s="12"/>
      <c r="G263" s="44"/>
      <c r="H263" s="12"/>
      <c r="I263" s="12"/>
      <c r="J263" s="12"/>
      <c r="K263" s="12"/>
      <c r="L263" s="12"/>
      <c r="M263" s="12"/>
      <c r="N263" s="12"/>
      <c r="O263" s="12"/>
      <c r="P263" s="12"/>
    </row>
    <row r="264" spans="1:16">
      <c r="A264" s="12"/>
      <c r="B264" s="13"/>
      <c r="C264" s="12"/>
      <c r="D264" s="13"/>
      <c r="E264" s="19"/>
      <c r="F264" s="12"/>
      <c r="G264" s="44"/>
      <c r="H264" s="12"/>
      <c r="I264" s="12"/>
      <c r="J264" s="12"/>
      <c r="K264" s="12"/>
      <c r="L264" s="12"/>
      <c r="M264" s="12"/>
      <c r="N264" s="12"/>
      <c r="O264" s="12"/>
      <c r="P264" s="12"/>
    </row>
    <row r="265" spans="1:16">
      <c r="A265" s="12"/>
      <c r="B265" s="13"/>
      <c r="C265" s="12"/>
      <c r="D265" s="13"/>
      <c r="E265" s="19"/>
      <c r="F265" s="12"/>
      <c r="G265" s="44"/>
      <c r="H265" s="12"/>
      <c r="I265" s="12"/>
      <c r="J265" s="12"/>
      <c r="K265" s="12"/>
      <c r="L265" s="12"/>
      <c r="M265" s="12"/>
      <c r="N265" s="12"/>
      <c r="O265" s="12"/>
      <c r="P265" s="12"/>
    </row>
    <row r="266" spans="1:16">
      <c r="A266" s="12"/>
      <c r="B266" s="13"/>
      <c r="C266" s="12"/>
      <c r="D266" s="13"/>
      <c r="E266" s="19"/>
      <c r="F266" s="12"/>
      <c r="G266" s="44"/>
      <c r="H266" s="12"/>
      <c r="I266" s="12"/>
      <c r="J266" s="12"/>
      <c r="K266" s="12"/>
      <c r="L266" s="12"/>
      <c r="M266" s="12"/>
      <c r="N266" s="12"/>
      <c r="O266" s="12"/>
      <c r="P266" s="12"/>
    </row>
    <row r="267" spans="1:16">
      <c r="A267" s="12"/>
      <c r="B267" s="13"/>
      <c r="C267" s="12"/>
      <c r="D267" s="13"/>
      <c r="E267" s="19"/>
      <c r="F267" s="12"/>
      <c r="G267" s="44"/>
      <c r="H267" s="12"/>
      <c r="I267" s="12"/>
      <c r="J267" s="12"/>
      <c r="K267" s="12"/>
      <c r="L267" s="12"/>
      <c r="M267" s="12"/>
      <c r="N267" s="12"/>
      <c r="O267" s="12"/>
      <c r="P267" s="12"/>
    </row>
    <row r="268" spans="1:16">
      <c r="A268" s="12"/>
      <c r="B268" s="13"/>
      <c r="C268" s="12"/>
      <c r="D268" s="13"/>
      <c r="E268" s="19"/>
      <c r="F268" s="12"/>
      <c r="G268" s="44"/>
      <c r="H268" s="12"/>
      <c r="I268" s="12"/>
      <c r="J268" s="12"/>
      <c r="K268" s="12"/>
      <c r="L268" s="12"/>
      <c r="M268" s="12"/>
      <c r="N268" s="12"/>
      <c r="O268" s="12"/>
      <c r="P268" s="12"/>
    </row>
    <row r="269" spans="1:16">
      <c r="A269" s="12"/>
      <c r="B269" s="13"/>
      <c r="C269" s="12"/>
      <c r="D269" s="13"/>
      <c r="E269" s="19"/>
      <c r="F269" s="12"/>
      <c r="G269" s="44"/>
      <c r="H269" s="12"/>
      <c r="I269" s="12"/>
      <c r="J269" s="12"/>
      <c r="K269" s="12"/>
      <c r="L269" s="12"/>
      <c r="M269" s="12"/>
      <c r="N269" s="12"/>
      <c r="O269" s="12"/>
      <c r="P269" s="12"/>
    </row>
    <row r="270" spans="1:16">
      <c r="A270" s="12"/>
      <c r="B270" s="13"/>
      <c r="C270" s="12"/>
      <c r="D270" s="13"/>
      <c r="E270" s="19"/>
      <c r="F270" s="12"/>
      <c r="G270" s="44"/>
      <c r="H270" s="12"/>
      <c r="I270" s="12"/>
      <c r="J270" s="12"/>
      <c r="K270" s="12"/>
      <c r="L270" s="12"/>
      <c r="M270" s="12"/>
      <c r="N270" s="12"/>
      <c r="O270" s="12"/>
      <c r="P270" s="12"/>
    </row>
    <row r="271" spans="1:16">
      <c r="A271" s="12"/>
      <c r="B271" s="13"/>
      <c r="C271" s="12"/>
      <c r="D271" s="13"/>
      <c r="E271" s="19"/>
      <c r="F271" s="12"/>
      <c r="G271" s="44"/>
      <c r="H271" s="12"/>
      <c r="I271" s="12"/>
      <c r="J271" s="12"/>
      <c r="K271" s="12"/>
      <c r="L271" s="12"/>
      <c r="M271" s="12"/>
      <c r="N271" s="12"/>
      <c r="O271" s="12"/>
      <c r="P271" s="12"/>
    </row>
    <row r="272" spans="1:16">
      <c r="A272" s="12"/>
      <c r="B272" s="13"/>
      <c r="C272" s="12"/>
      <c r="D272" s="13"/>
      <c r="E272" s="19"/>
      <c r="F272" s="12"/>
      <c r="G272" s="44"/>
      <c r="H272" s="12"/>
      <c r="I272" s="12"/>
      <c r="J272" s="12"/>
      <c r="K272" s="12"/>
      <c r="L272" s="12"/>
      <c r="M272" s="12"/>
      <c r="N272" s="12"/>
      <c r="O272" s="12"/>
      <c r="P272" s="12"/>
    </row>
    <row r="273" spans="1:16">
      <c r="A273" s="12"/>
      <c r="B273" s="13"/>
      <c r="C273" s="12"/>
      <c r="D273" s="13"/>
      <c r="E273" s="19"/>
      <c r="F273" s="12"/>
      <c r="G273" s="44"/>
      <c r="H273" s="12"/>
      <c r="I273" s="12"/>
      <c r="J273" s="12"/>
      <c r="K273" s="12"/>
      <c r="L273" s="12"/>
      <c r="M273" s="12"/>
      <c r="N273" s="12"/>
      <c r="O273" s="12"/>
      <c r="P273" s="12"/>
    </row>
    <row r="274" spans="1:16">
      <c r="A274" s="12"/>
      <c r="B274" s="13"/>
      <c r="C274" s="12"/>
      <c r="D274" s="13"/>
      <c r="E274" s="19"/>
      <c r="F274" s="12"/>
      <c r="G274" s="44"/>
      <c r="H274" s="12"/>
      <c r="I274" s="12"/>
      <c r="J274" s="12"/>
      <c r="K274" s="12"/>
      <c r="L274" s="12"/>
      <c r="M274" s="12"/>
      <c r="N274" s="12"/>
      <c r="O274" s="12"/>
      <c r="P274" s="12"/>
    </row>
    <row r="275" spans="1:16">
      <c r="A275" s="12"/>
      <c r="B275" s="13"/>
      <c r="C275" s="12"/>
      <c r="D275" s="13"/>
      <c r="E275" s="19"/>
      <c r="F275" s="12"/>
      <c r="G275" s="44"/>
      <c r="H275" s="12"/>
      <c r="I275" s="12"/>
      <c r="J275" s="12"/>
      <c r="K275" s="12"/>
      <c r="L275" s="12"/>
      <c r="M275" s="12"/>
      <c r="N275" s="12"/>
      <c r="O275" s="12"/>
      <c r="P275" s="12"/>
    </row>
    <row r="276" spans="1:16">
      <c r="A276" s="12"/>
      <c r="B276" s="13"/>
      <c r="C276" s="12"/>
      <c r="D276" s="13"/>
      <c r="E276" s="19"/>
      <c r="F276" s="12"/>
      <c r="G276" s="44"/>
      <c r="H276" s="12"/>
      <c r="I276" s="12"/>
      <c r="J276" s="12"/>
      <c r="K276" s="12"/>
      <c r="L276" s="12"/>
      <c r="M276" s="12"/>
      <c r="N276" s="12"/>
      <c r="O276" s="12"/>
      <c r="P276" s="12"/>
    </row>
    <row r="277" spans="1:16">
      <c r="A277" s="12"/>
      <c r="B277" s="13"/>
      <c r="C277" s="12"/>
      <c r="D277" s="13"/>
      <c r="E277" s="19"/>
      <c r="F277" s="12"/>
      <c r="G277" s="44"/>
      <c r="H277" s="12"/>
      <c r="I277" s="12"/>
      <c r="J277" s="12"/>
      <c r="K277" s="12"/>
      <c r="L277" s="12"/>
      <c r="M277" s="12"/>
      <c r="N277" s="12"/>
      <c r="O277" s="12"/>
      <c r="P277" s="12"/>
    </row>
    <row r="278" spans="1:16">
      <c r="A278" s="12"/>
      <c r="B278" s="13"/>
      <c r="C278" s="12"/>
      <c r="D278" s="13"/>
      <c r="E278" s="19"/>
      <c r="F278" s="12"/>
      <c r="G278" s="44"/>
      <c r="H278" s="12"/>
      <c r="I278" s="12"/>
      <c r="J278" s="12"/>
      <c r="K278" s="12"/>
      <c r="L278" s="12"/>
      <c r="M278" s="12"/>
      <c r="N278" s="12"/>
      <c r="O278" s="12"/>
      <c r="P278" s="12"/>
    </row>
    <row r="279" spans="1:16">
      <c r="A279" s="12"/>
      <c r="B279" s="13"/>
      <c r="C279" s="12"/>
      <c r="D279" s="13"/>
      <c r="E279" s="19"/>
      <c r="F279" s="12"/>
      <c r="G279" s="44"/>
      <c r="H279" s="12"/>
      <c r="I279" s="12"/>
      <c r="J279" s="12"/>
      <c r="K279" s="12"/>
      <c r="L279" s="12"/>
      <c r="M279" s="12"/>
      <c r="N279" s="12"/>
      <c r="O279" s="12"/>
      <c r="P279" s="12"/>
    </row>
    <row r="280" spans="1:16">
      <c r="A280" s="12"/>
      <c r="B280" s="13"/>
      <c r="C280" s="12"/>
      <c r="D280" s="13"/>
      <c r="E280" s="19"/>
      <c r="F280" s="12"/>
      <c r="G280" s="44"/>
      <c r="H280" s="12"/>
      <c r="I280" s="12"/>
      <c r="J280" s="12"/>
      <c r="K280" s="12"/>
      <c r="L280" s="12"/>
      <c r="M280" s="12"/>
      <c r="N280" s="12"/>
      <c r="O280" s="12"/>
      <c r="P280" s="12"/>
    </row>
    <row r="281" spans="1:16">
      <c r="A281" s="12"/>
      <c r="B281" s="13"/>
      <c r="C281" s="12"/>
      <c r="D281" s="13"/>
      <c r="E281" s="19"/>
      <c r="F281" s="12"/>
      <c r="G281" s="44"/>
      <c r="H281" s="12"/>
      <c r="I281" s="12"/>
      <c r="J281" s="12"/>
      <c r="K281" s="12"/>
      <c r="L281" s="12"/>
      <c r="M281" s="12"/>
      <c r="N281" s="12"/>
      <c r="O281" s="12"/>
      <c r="P281" s="12"/>
    </row>
    <row r="282" spans="1:16">
      <c r="A282" s="12"/>
      <c r="B282" s="13"/>
      <c r="C282" s="12"/>
      <c r="D282" s="13"/>
      <c r="E282" s="19"/>
      <c r="F282" s="12"/>
      <c r="G282" s="44"/>
      <c r="H282" s="12"/>
      <c r="I282" s="12"/>
      <c r="J282" s="12"/>
      <c r="K282" s="12"/>
      <c r="L282" s="12"/>
      <c r="M282" s="12"/>
      <c r="N282" s="12"/>
      <c r="O282" s="12"/>
      <c r="P282" s="12"/>
    </row>
    <row r="283" spans="1:16">
      <c r="A283" s="12"/>
      <c r="B283" s="13"/>
      <c r="C283" s="12"/>
      <c r="D283" s="13"/>
      <c r="E283" s="19"/>
      <c r="F283" s="12"/>
      <c r="G283" s="44"/>
      <c r="H283" s="12"/>
      <c r="I283" s="12"/>
      <c r="J283" s="12"/>
      <c r="K283" s="12"/>
      <c r="L283" s="12"/>
      <c r="M283" s="12"/>
      <c r="N283" s="12"/>
      <c r="O283" s="12"/>
      <c r="P283" s="12"/>
    </row>
    <row r="284" spans="1:16">
      <c r="A284" s="12"/>
      <c r="B284" s="13"/>
      <c r="C284" s="12"/>
      <c r="D284" s="13"/>
      <c r="E284" s="19"/>
      <c r="F284" s="12"/>
      <c r="G284" s="44"/>
      <c r="H284" s="12"/>
      <c r="I284" s="12"/>
      <c r="J284" s="12"/>
      <c r="K284" s="12"/>
      <c r="L284" s="12"/>
      <c r="M284" s="12"/>
      <c r="N284" s="12"/>
      <c r="O284" s="12"/>
      <c r="P284" s="12"/>
    </row>
    <row r="285" spans="1:16">
      <c r="A285" s="12"/>
      <c r="B285" s="13"/>
      <c r="C285" s="12"/>
      <c r="D285" s="13"/>
      <c r="E285" s="19"/>
      <c r="F285" s="12"/>
      <c r="G285" s="44"/>
      <c r="H285" s="12"/>
      <c r="I285" s="12"/>
      <c r="J285" s="12"/>
      <c r="K285" s="12"/>
      <c r="L285" s="12"/>
      <c r="M285" s="12"/>
      <c r="N285" s="12"/>
      <c r="O285" s="12"/>
      <c r="P285" s="12"/>
    </row>
    <row r="286" spans="1:16">
      <c r="A286" s="12"/>
      <c r="B286" s="13"/>
      <c r="C286" s="12"/>
      <c r="D286" s="13"/>
      <c r="E286" s="19"/>
      <c r="F286" s="12"/>
      <c r="G286" s="44"/>
      <c r="H286" s="12"/>
      <c r="I286" s="12"/>
      <c r="J286" s="12"/>
      <c r="K286" s="12"/>
      <c r="L286" s="12"/>
      <c r="M286" s="12"/>
      <c r="N286" s="12"/>
      <c r="O286" s="12"/>
      <c r="P286" s="12"/>
    </row>
    <row r="287" spans="1:16">
      <c r="A287" s="12"/>
      <c r="B287" s="13"/>
      <c r="C287" s="12"/>
      <c r="D287" s="13"/>
      <c r="E287" s="19"/>
      <c r="F287" s="12"/>
      <c r="G287" s="44"/>
      <c r="H287" s="12"/>
      <c r="I287" s="12"/>
      <c r="J287" s="12"/>
      <c r="K287" s="12"/>
      <c r="L287" s="12"/>
      <c r="M287" s="12"/>
      <c r="N287" s="12"/>
      <c r="O287" s="12"/>
      <c r="P287" s="12"/>
    </row>
    <row r="288" spans="1:16">
      <c r="A288" s="12"/>
      <c r="B288" s="13"/>
      <c r="C288" s="12"/>
      <c r="D288" s="13"/>
      <c r="E288" s="19"/>
      <c r="F288" s="12"/>
      <c r="G288" s="44"/>
      <c r="H288" s="12"/>
      <c r="I288" s="12"/>
      <c r="J288" s="12"/>
      <c r="K288" s="12"/>
      <c r="L288" s="12"/>
      <c r="M288" s="12"/>
      <c r="N288" s="12"/>
      <c r="O288" s="12"/>
      <c r="P288" s="12"/>
    </row>
    <row r="289" spans="1:16">
      <c r="A289" s="12"/>
      <c r="B289" s="13"/>
      <c r="C289" s="12"/>
      <c r="D289" s="13"/>
      <c r="E289" s="19"/>
      <c r="F289" s="12"/>
      <c r="G289" s="44"/>
      <c r="H289" s="12"/>
      <c r="I289" s="12"/>
      <c r="J289" s="12"/>
      <c r="K289" s="12"/>
      <c r="L289" s="12"/>
      <c r="M289" s="12"/>
      <c r="N289" s="12"/>
      <c r="O289" s="12"/>
      <c r="P289" s="12"/>
    </row>
    <row r="290" spans="1:16">
      <c r="A290" s="12"/>
      <c r="B290" s="13"/>
      <c r="C290" s="12"/>
      <c r="D290" s="13"/>
      <c r="E290" s="19"/>
      <c r="F290" s="12"/>
      <c r="G290" s="44"/>
      <c r="H290" s="12"/>
      <c r="I290" s="12"/>
      <c r="J290" s="12"/>
      <c r="K290" s="12"/>
      <c r="L290" s="12"/>
      <c r="M290" s="12"/>
      <c r="N290" s="12"/>
      <c r="O290" s="12"/>
      <c r="P290" s="12"/>
    </row>
    <row r="291" spans="1:16">
      <c r="A291" s="12"/>
      <c r="B291" s="13"/>
      <c r="C291" s="12"/>
      <c r="D291" s="13"/>
      <c r="E291" s="19"/>
      <c r="F291" s="12"/>
      <c r="G291" s="44"/>
      <c r="H291" s="12"/>
      <c r="I291" s="12"/>
      <c r="J291" s="12"/>
      <c r="K291" s="12"/>
      <c r="L291" s="12"/>
      <c r="M291" s="12"/>
      <c r="N291" s="12"/>
      <c r="O291" s="12"/>
      <c r="P291" s="12"/>
    </row>
    <row r="292" spans="1:16">
      <c r="A292" s="12"/>
      <c r="B292" s="13"/>
      <c r="C292" s="12"/>
      <c r="D292" s="13"/>
      <c r="E292" s="19"/>
      <c r="F292" s="12"/>
      <c r="G292" s="44"/>
      <c r="H292" s="12"/>
      <c r="I292" s="12"/>
      <c r="J292" s="12"/>
      <c r="K292" s="12"/>
      <c r="L292" s="12"/>
      <c r="M292" s="12"/>
      <c r="N292" s="12"/>
      <c r="O292" s="12"/>
      <c r="P292" s="12"/>
    </row>
    <row r="293" spans="1:16">
      <c r="A293" s="12"/>
      <c r="B293" s="13"/>
      <c r="C293" s="12"/>
      <c r="D293" s="13"/>
      <c r="E293" s="19"/>
      <c r="F293" s="12"/>
      <c r="G293" s="44"/>
      <c r="H293" s="12"/>
      <c r="I293" s="12"/>
      <c r="J293" s="12"/>
      <c r="K293" s="12"/>
      <c r="L293" s="12"/>
      <c r="M293" s="12"/>
      <c r="N293" s="12"/>
      <c r="O293" s="12"/>
      <c r="P293" s="12"/>
    </row>
    <row r="294" spans="1:16">
      <c r="A294" s="12"/>
      <c r="B294" s="13"/>
      <c r="C294" s="12"/>
      <c r="D294" s="13"/>
      <c r="E294" s="19"/>
      <c r="F294" s="12"/>
      <c r="G294" s="44"/>
      <c r="H294" s="12"/>
      <c r="I294" s="12"/>
      <c r="J294" s="12"/>
      <c r="K294" s="12"/>
      <c r="L294" s="12"/>
      <c r="M294" s="12"/>
      <c r="N294" s="12"/>
      <c r="O294" s="12"/>
      <c r="P294" s="12"/>
    </row>
    <row r="295" spans="1:16">
      <c r="A295" s="12"/>
      <c r="B295" s="13"/>
      <c r="C295" s="12"/>
      <c r="D295" s="13"/>
      <c r="E295" s="19"/>
      <c r="F295" s="12"/>
      <c r="G295" s="44"/>
      <c r="H295" s="12"/>
      <c r="I295" s="12"/>
      <c r="J295" s="12"/>
      <c r="K295" s="12"/>
      <c r="L295" s="12"/>
      <c r="M295" s="12"/>
      <c r="N295" s="12"/>
      <c r="O295" s="12"/>
      <c r="P295" s="12"/>
    </row>
    <row r="296" spans="1:16">
      <c r="A296" s="12"/>
      <c r="B296" s="13"/>
      <c r="C296" s="12"/>
      <c r="D296" s="13"/>
      <c r="E296" s="19"/>
      <c r="F296" s="12"/>
      <c r="G296" s="44"/>
      <c r="H296" s="12"/>
      <c r="I296" s="12"/>
      <c r="J296" s="12"/>
      <c r="K296" s="12"/>
      <c r="L296" s="12"/>
      <c r="M296" s="12"/>
      <c r="N296" s="12"/>
      <c r="O296" s="12"/>
      <c r="P296" s="12"/>
    </row>
    <row r="297" spans="1:16">
      <c r="A297" s="12"/>
      <c r="B297" s="13"/>
      <c r="C297" s="12"/>
      <c r="D297" s="13"/>
      <c r="E297" s="19"/>
      <c r="F297" s="12"/>
      <c r="G297" s="44"/>
      <c r="H297" s="12"/>
      <c r="I297" s="12"/>
      <c r="J297" s="12"/>
      <c r="K297" s="12"/>
      <c r="L297" s="12"/>
      <c r="M297" s="12"/>
      <c r="N297" s="12"/>
      <c r="O297" s="12"/>
      <c r="P297" s="12"/>
    </row>
    <row r="298" spans="1:16">
      <c r="A298" s="12"/>
      <c r="B298" s="13"/>
      <c r="C298" s="12"/>
      <c r="D298" s="13"/>
      <c r="E298" s="19"/>
      <c r="F298" s="12"/>
      <c r="G298" s="44"/>
      <c r="H298" s="12"/>
      <c r="I298" s="12"/>
      <c r="J298" s="12"/>
      <c r="K298" s="12"/>
      <c r="L298" s="12"/>
      <c r="M298" s="12"/>
      <c r="N298" s="12"/>
      <c r="O298" s="12"/>
      <c r="P298" s="12"/>
    </row>
    <row r="299" spans="1:16">
      <c r="A299" s="12"/>
      <c r="B299" s="13"/>
      <c r="C299" s="12"/>
      <c r="D299" s="13"/>
      <c r="E299" s="19"/>
      <c r="F299" s="12"/>
      <c r="G299" s="44"/>
      <c r="H299" s="12"/>
      <c r="I299" s="12"/>
      <c r="J299" s="12"/>
      <c r="K299" s="12"/>
      <c r="L299" s="12"/>
      <c r="M299" s="12"/>
      <c r="N299" s="12"/>
      <c r="O299" s="12"/>
      <c r="P299" s="12"/>
    </row>
    <row r="300" spans="1:16">
      <c r="A300" s="12"/>
      <c r="B300" s="13"/>
      <c r="C300" s="12"/>
      <c r="D300" s="13"/>
      <c r="E300" s="19"/>
      <c r="F300" s="12"/>
      <c r="G300" s="44"/>
      <c r="H300" s="12"/>
      <c r="I300" s="12"/>
      <c r="J300" s="12"/>
      <c r="K300" s="12"/>
      <c r="L300" s="12"/>
      <c r="M300" s="12"/>
      <c r="N300" s="12"/>
      <c r="O300" s="12"/>
      <c r="P300" s="12"/>
    </row>
    <row r="301" spans="1:16">
      <c r="A301" s="12"/>
      <c r="B301" s="13"/>
      <c r="C301" s="12"/>
      <c r="D301" s="13"/>
      <c r="E301" s="19"/>
      <c r="F301" s="12"/>
      <c r="G301" s="44"/>
      <c r="H301" s="12"/>
      <c r="I301" s="12"/>
      <c r="J301" s="12"/>
      <c r="K301" s="12"/>
      <c r="L301" s="12"/>
      <c r="M301" s="12"/>
      <c r="N301" s="12"/>
      <c r="O301" s="12"/>
      <c r="P301" s="12"/>
    </row>
    <row r="302" spans="1:16">
      <c r="A302" s="12"/>
      <c r="B302" s="13"/>
      <c r="C302" s="12"/>
      <c r="D302" s="13"/>
      <c r="E302" s="19"/>
      <c r="F302" s="12"/>
      <c r="G302" s="44"/>
      <c r="H302" s="12"/>
      <c r="I302" s="12"/>
      <c r="J302" s="12"/>
      <c r="K302" s="12"/>
      <c r="L302" s="12"/>
      <c r="M302" s="12"/>
      <c r="N302" s="12"/>
      <c r="O302" s="12"/>
      <c r="P302" s="12"/>
    </row>
    <row r="303" spans="1:16">
      <c r="A303" s="12"/>
      <c r="B303" s="13"/>
      <c r="C303" s="12"/>
      <c r="D303" s="13"/>
      <c r="E303" s="19"/>
      <c r="F303" s="12"/>
      <c r="G303" s="44"/>
      <c r="H303" s="12"/>
      <c r="I303" s="12"/>
      <c r="J303" s="12"/>
      <c r="K303" s="12"/>
      <c r="L303" s="12"/>
      <c r="M303" s="12"/>
      <c r="N303" s="12"/>
      <c r="O303" s="12"/>
      <c r="P303" s="12"/>
    </row>
    <row r="304" spans="1:16">
      <c r="A304" s="12"/>
      <c r="B304" s="13"/>
      <c r="C304" s="12"/>
      <c r="D304" s="13"/>
      <c r="E304" s="19"/>
      <c r="F304" s="12"/>
      <c r="G304" s="44"/>
      <c r="H304" s="12"/>
      <c r="I304" s="12"/>
      <c r="J304" s="12"/>
      <c r="K304" s="12"/>
      <c r="L304" s="12"/>
      <c r="M304" s="12"/>
      <c r="N304" s="12"/>
      <c r="O304" s="12"/>
      <c r="P304" s="12"/>
    </row>
    <row r="305" spans="1:16">
      <c r="A305" s="12"/>
      <c r="B305" s="13"/>
      <c r="C305" s="12"/>
      <c r="D305" s="13"/>
      <c r="E305" s="19"/>
      <c r="F305" s="12"/>
      <c r="G305" s="44"/>
      <c r="H305" s="12"/>
      <c r="I305" s="12"/>
      <c r="J305" s="12"/>
      <c r="K305" s="12"/>
      <c r="L305" s="12"/>
      <c r="M305" s="12"/>
      <c r="N305" s="12"/>
      <c r="O305" s="12"/>
      <c r="P305" s="12"/>
    </row>
    <row r="306" spans="1:16">
      <c r="A306" s="12"/>
      <c r="B306" s="13"/>
      <c r="C306" s="12"/>
      <c r="D306" s="13"/>
      <c r="E306" s="19"/>
      <c r="F306" s="12"/>
      <c r="G306" s="44"/>
      <c r="H306" s="12"/>
      <c r="I306" s="12"/>
      <c r="J306" s="12"/>
      <c r="K306" s="12"/>
      <c r="L306" s="12"/>
      <c r="M306" s="12"/>
      <c r="N306" s="12"/>
      <c r="O306" s="12"/>
      <c r="P306" s="12"/>
    </row>
    <row r="307" spans="1:16">
      <c r="A307" s="12"/>
      <c r="B307" s="13"/>
      <c r="C307" s="12"/>
      <c r="D307" s="13"/>
      <c r="E307" s="19"/>
      <c r="F307" s="12"/>
      <c r="G307" s="44"/>
      <c r="H307" s="12"/>
      <c r="I307" s="12"/>
      <c r="J307" s="12"/>
      <c r="K307" s="12"/>
      <c r="L307" s="12"/>
      <c r="M307" s="12"/>
      <c r="N307" s="12"/>
      <c r="O307" s="12"/>
      <c r="P307" s="12"/>
    </row>
    <row r="308" spans="1:16">
      <c r="A308" s="12"/>
      <c r="B308" s="13"/>
      <c r="C308" s="12"/>
      <c r="D308" s="13"/>
      <c r="E308" s="19"/>
      <c r="F308" s="12"/>
      <c r="G308" s="44"/>
      <c r="H308" s="12"/>
      <c r="I308" s="12"/>
      <c r="J308" s="12"/>
      <c r="K308" s="12"/>
      <c r="L308" s="12"/>
      <c r="M308" s="12"/>
      <c r="N308" s="12"/>
      <c r="O308" s="12"/>
      <c r="P308" s="12"/>
    </row>
    <row r="309" spans="1:16">
      <c r="A309" s="12"/>
      <c r="B309" s="13"/>
      <c r="C309" s="12"/>
      <c r="D309" s="13"/>
      <c r="E309" s="19"/>
      <c r="F309" s="12"/>
      <c r="G309" s="44"/>
      <c r="H309" s="12"/>
      <c r="I309" s="12"/>
      <c r="J309" s="12"/>
      <c r="K309" s="12"/>
      <c r="L309" s="12"/>
      <c r="M309" s="12"/>
      <c r="N309" s="12"/>
      <c r="O309" s="12"/>
      <c r="P309" s="12"/>
    </row>
    <row r="310" spans="1:16">
      <c r="A310" s="12"/>
      <c r="B310" s="13"/>
      <c r="C310" s="12"/>
      <c r="D310" s="13"/>
      <c r="E310" s="19"/>
      <c r="F310" s="12"/>
      <c r="G310" s="44"/>
      <c r="H310" s="12"/>
      <c r="I310" s="12"/>
      <c r="J310" s="12"/>
      <c r="K310" s="12"/>
      <c r="L310" s="12"/>
      <c r="M310" s="12"/>
      <c r="N310" s="12"/>
      <c r="O310" s="12"/>
      <c r="P310" s="12"/>
    </row>
    <row r="311" spans="1:16">
      <c r="A311" s="12"/>
      <c r="B311" s="13"/>
      <c r="C311" s="12"/>
      <c r="D311" s="13"/>
      <c r="E311" s="19"/>
      <c r="F311" s="12"/>
      <c r="G311" s="44"/>
      <c r="H311" s="12"/>
      <c r="I311" s="12"/>
      <c r="J311" s="12"/>
      <c r="K311" s="12"/>
      <c r="L311" s="12"/>
      <c r="M311" s="12"/>
      <c r="N311" s="12"/>
      <c r="O311" s="12"/>
      <c r="P311" s="12"/>
    </row>
    <row r="312" spans="1:16">
      <c r="A312" s="12"/>
      <c r="B312" s="13"/>
      <c r="C312" s="12"/>
      <c r="D312" s="13"/>
      <c r="E312" s="19"/>
      <c r="F312" s="12"/>
      <c r="G312" s="44"/>
      <c r="H312" s="12"/>
      <c r="I312" s="12"/>
      <c r="J312" s="12"/>
      <c r="K312" s="12"/>
      <c r="L312" s="12"/>
      <c r="M312" s="12"/>
      <c r="N312" s="12"/>
      <c r="O312" s="12"/>
      <c r="P312" s="12"/>
    </row>
    <row r="313" spans="1:16">
      <c r="A313" s="12"/>
      <c r="B313" s="13"/>
      <c r="C313" s="12"/>
      <c r="D313" s="13"/>
      <c r="E313" s="19"/>
      <c r="F313" s="12"/>
      <c r="G313" s="44"/>
      <c r="H313" s="12"/>
      <c r="I313" s="12"/>
      <c r="J313" s="12"/>
      <c r="K313" s="12"/>
      <c r="L313" s="12"/>
      <c r="M313" s="12"/>
      <c r="N313" s="12"/>
      <c r="O313" s="12"/>
      <c r="P313" s="12"/>
    </row>
    <row r="314" spans="1:16">
      <c r="A314" s="12"/>
      <c r="B314" s="13"/>
      <c r="C314" s="12"/>
      <c r="D314" s="13"/>
      <c r="E314" s="19"/>
      <c r="F314" s="12"/>
      <c r="G314" s="44"/>
      <c r="H314" s="12"/>
      <c r="I314" s="12"/>
      <c r="J314" s="12"/>
      <c r="K314" s="12"/>
      <c r="L314" s="12"/>
      <c r="M314" s="12"/>
      <c r="N314" s="12"/>
      <c r="O314" s="12"/>
      <c r="P314" s="12"/>
    </row>
    <row r="315" spans="1:16">
      <c r="A315" s="12"/>
      <c r="B315" s="13"/>
      <c r="C315" s="12"/>
      <c r="D315" s="13"/>
      <c r="E315" s="19"/>
      <c r="F315" s="12"/>
      <c r="G315" s="44"/>
      <c r="H315" s="12"/>
      <c r="I315" s="12"/>
      <c r="J315" s="12"/>
      <c r="K315" s="12"/>
      <c r="L315" s="12"/>
      <c r="M315" s="12"/>
      <c r="N315" s="12"/>
      <c r="O315" s="12"/>
      <c r="P315" s="12"/>
    </row>
    <row r="316" spans="1:16">
      <c r="A316" s="12"/>
      <c r="B316" s="13"/>
      <c r="C316" s="12"/>
      <c r="D316" s="13"/>
      <c r="E316" s="19"/>
      <c r="F316" s="12"/>
      <c r="G316" s="44"/>
      <c r="H316" s="12"/>
      <c r="I316" s="12"/>
      <c r="J316" s="12"/>
      <c r="K316" s="12"/>
      <c r="L316" s="12"/>
      <c r="M316" s="12"/>
      <c r="N316" s="12"/>
      <c r="O316" s="12"/>
      <c r="P316" s="12"/>
    </row>
    <row r="317" spans="1:16">
      <c r="A317" s="12"/>
      <c r="B317" s="13"/>
      <c r="C317" s="12"/>
      <c r="D317" s="13"/>
      <c r="E317" s="19"/>
      <c r="F317" s="12"/>
      <c r="G317" s="44"/>
      <c r="H317" s="12"/>
      <c r="I317" s="12"/>
      <c r="J317" s="12"/>
      <c r="K317" s="12"/>
      <c r="L317" s="12"/>
      <c r="M317" s="12"/>
      <c r="N317" s="12"/>
      <c r="O317" s="12"/>
      <c r="P317" s="12"/>
    </row>
    <row r="318" spans="1:16">
      <c r="A318" s="12"/>
      <c r="B318" s="13"/>
      <c r="C318" s="12"/>
      <c r="D318" s="13"/>
      <c r="E318" s="19"/>
      <c r="F318" s="12"/>
      <c r="G318" s="44"/>
      <c r="H318" s="12"/>
      <c r="I318" s="12"/>
      <c r="J318" s="12"/>
      <c r="K318" s="12"/>
      <c r="L318" s="12"/>
      <c r="M318" s="12"/>
      <c r="N318" s="12"/>
      <c r="O318" s="12"/>
      <c r="P318" s="12"/>
    </row>
    <row r="319" spans="1:16">
      <c r="A319" s="12"/>
      <c r="B319" s="13"/>
      <c r="C319" s="12"/>
      <c r="D319" s="13"/>
      <c r="E319" s="19"/>
      <c r="F319" s="12"/>
      <c r="G319" s="44"/>
      <c r="H319" s="12"/>
      <c r="I319" s="12"/>
      <c r="J319" s="12"/>
      <c r="K319" s="12"/>
      <c r="L319" s="12"/>
      <c r="M319" s="12"/>
      <c r="N319" s="12"/>
      <c r="O319" s="12"/>
      <c r="P319" s="12"/>
    </row>
    <row r="320" spans="1:16">
      <c r="A320" s="12"/>
      <c r="B320" s="13"/>
      <c r="C320" s="12"/>
      <c r="D320" s="13"/>
      <c r="E320" s="19"/>
      <c r="F320" s="12"/>
      <c r="G320" s="44"/>
      <c r="H320" s="12"/>
      <c r="I320" s="12"/>
      <c r="J320" s="12"/>
      <c r="K320" s="12"/>
      <c r="L320" s="12"/>
      <c r="M320" s="12"/>
      <c r="N320" s="12"/>
      <c r="O320" s="12"/>
      <c r="P320" s="12"/>
    </row>
    <row r="321" spans="1:16">
      <c r="A321" s="12"/>
      <c r="B321" s="13"/>
      <c r="C321" s="12"/>
      <c r="D321" s="13"/>
      <c r="E321" s="19"/>
      <c r="F321" s="12"/>
      <c r="G321" s="44"/>
      <c r="H321" s="12"/>
      <c r="I321" s="12"/>
      <c r="J321" s="12"/>
      <c r="K321" s="12"/>
      <c r="L321" s="12"/>
      <c r="M321" s="12"/>
      <c r="N321" s="12"/>
      <c r="O321" s="12"/>
      <c r="P321" s="12"/>
    </row>
    <row r="322" spans="1:16">
      <c r="A322" s="12"/>
      <c r="B322" s="13"/>
      <c r="C322" s="12"/>
      <c r="D322" s="13"/>
      <c r="E322" s="19"/>
      <c r="F322" s="12"/>
      <c r="G322" s="44"/>
      <c r="H322" s="12"/>
      <c r="I322" s="12"/>
      <c r="J322" s="12"/>
      <c r="K322" s="12"/>
      <c r="L322" s="12"/>
      <c r="M322" s="12"/>
      <c r="N322" s="12"/>
      <c r="O322" s="12"/>
      <c r="P322" s="12"/>
    </row>
    <row r="323" spans="1:16">
      <c r="A323" s="12"/>
      <c r="B323" s="13"/>
      <c r="C323" s="12"/>
      <c r="D323" s="13"/>
      <c r="E323" s="19"/>
      <c r="F323" s="12"/>
      <c r="G323" s="44"/>
      <c r="H323" s="12"/>
      <c r="I323" s="12"/>
      <c r="J323" s="12"/>
      <c r="K323" s="12"/>
      <c r="L323" s="12"/>
      <c r="M323" s="12"/>
      <c r="N323" s="12"/>
      <c r="O323" s="12"/>
      <c r="P323" s="12"/>
    </row>
    <row r="324" spans="1:16">
      <c r="A324" s="12"/>
      <c r="B324" s="13"/>
      <c r="C324" s="12"/>
      <c r="D324" s="13"/>
      <c r="E324" s="19"/>
      <c r="F324" s="12"/>
      <c r="G324" s="44"/>
      <c r="H324" s="12"/>
      <c r="I324" s="12"/>
      <c r="J324" s="12"/>
      <c r="K324" s="12"/>
      <c r="L324" s="12"/>
      <c r="M324" s="12"/>
      <c r="N324" s="12"/>
      <c r="O324" s="12"/>
      <c r="P324" s="12"/>
    </row>
    <row r="325" spans="1:16">
      <c r="A325" s="12"/>
      <c r="B325" s="13"/>
      <c r="C325" s="12"/>
      <c r="D325" s="13"/>
      <c r="E325" s="19"/>
      <c r="F325" s="12"/>
      <c r="G325" s="44"/>
      <c r="H325" s="12"/>
      <c r="I325" s="12"/>
      <c r="J325" s="12"/>
      <c r="K325" s="12"/>
      <c r="L325" s="12"/>
      <c r="M325" s="12"/>
      <c r="N325" s="12"/>
      <c r="O325" s="12"/>
      <c r="P325" s="12"/>
    </row>
    <row r="326" spans="1:16">
      <c r="A326" s="12"/>
      <c r="B326" s="13"/>
      <c r="C326" s="12"/>
      <c r="D326" s="13"/>
      <c r="E326" s="19"/>
      <c r="F326" s="12"/>
      <c r="G326" s="44"/>
      <c r="H326" s="12"/>
      <c r="I326" s="12"/>
      <c r="J326" s="12"/>
      <c r="K326" s="12"/>
      <c r="L326" s="12"/>
      <c r="M326" s="12"/>
      <c r="N326" s="12"/>
      <c r="O326" s="12"/>
      <c r="P326" s="12"/>
    </row>
    <row r="327" spans="1:16">
      <c r="A327" s="12"/>
      <c r="B327" s="13"/>
      <c r="C327" s="12"/>
      <c r="D327" s="13"/>
      <c r="E327" s="19"/>
      <c r="F327" s="12"/>
      <c r="G327" s="44"/>
      <c r="H327" s="12"/>
      <c r="I327" s="12"/>
      <c r="J327" s="12"/>
      <c r="K327" s="12"/>
      <c r="L327" s="12"/>
      <c r="M327" s="12"/>
      <c r="N327" s="12"/>
      <c r="O327" s="12"/>
      <c r="P327" s="12"/>
    </row>
    <row r="328" spans="1:16">
      <c r="A328" s="12"/>
      <c r="B328" s="13"/>
      <c r="C328" s="12"/>
      <c r="D328" s="13"/>
      <c r="E328" s="19"/>
      <c r="F328" s="12"/>
      <c r="G328" s="44"/>
      <c r="H328" s="12"/>
      <c r="I328" s="12"/>
      <c r="J328" s="12"/>
      <c r="K328" s="12"/>
      <c r="L328" s="12"/>
      <c r="M328" s="12"/>
      <c r="N328" s="12"/>
      <c r="O328" s="12"/>
      <c r="P328" s="12"/>
    </row>
    <row r="329" spans="1:16">
      <c r="A329" s="12"/>
      <c r="B329" s="13"/>
      <c r="C329" s="12"/>
      <c r="D329" s="13"/>
      <c r="E329" s="19"/>
      <c r="F329" s="12"/>
      <c r="G329" s="44"/>
      <c r="H329" s="12"/>
      <c r="I329" s="12"/>
      <c r="J329" s="12"/>
      <c r="K329" s="12"/>
      <c r="L329" s="12"/>
      <c r="M329" s="12"/>
      <c r="N329" s="12"/>
      <c r="O329" s="12"/>
      <c r="P329" s="12"/>
    </row>
    <row r="330" spans="1:16">
      <c r="A330" s="12"/>
      <c r="B330" s="13"/>
      <c r="C330" s="12"/>
      <c r="D330" s="13"/>
      <c r="E330" s="19"/>
      <c r="F330" s="12"/>
      <c r="G330" s="44"/>
      <c r="H330" s="12"/>
      <c r="I330" s="12"/>
      <c r="J330" s="12"/>
      <c r="K330" s="12"/>
      <c r="L330" s="12"/>
      <c r="M330" s="12"/>
      <c r="N330" s="12"/>
      <c r="O330" s="12"/>
      <c r="P330" s="12"/>
    </row>
    <row r="331" spans="1:16">
      <c r="A331" s="12"/>
      <c r="B331" s="13"/>
      <c r="C331" s="12"/>
      <c r="D331" s="13"/>
      <c r="E331" s="19"/>
      <c r="F331" s="12"/>
      <c r="G331" s="44"/>
      <c r="H331" s="12"/>
      <c r="I331" s="12"/>
      <c r="J331" s="12"/>
      <c r="K331" s="12"/>
      <c r="L331" s="12"/>
      <c r="M331" s="12"/>
      <c r="N331" s="12"/>
      <c r="O331" s="12"/>
      <c r="P331" s="12"/>
    </row>
    <row r="332" spans="1:16">
      <c r="A332" s="12"/>
      <c r="B332" s="13"/>
      <c r="C332" s="12"/>
      <c r="D332" s="13"/>
      <c r="E332" s="19"/>
      <c r="F332" s="12"/>
      <c r="G332" s="44"/>
      <c r="H332" s="12"/>
      <c r="I332" s="12"/>
      <c r="J332" s="12"/>
      <c r="K332" s="12"/>
      <c r="L332" s="12"/>
      <c r="M332" s="12"/>
      <c r="N332" s="12"/>
      <c r="O332" s="12"/>
      <c r="P332" s="12"/>
    </row>
    <row r="333" spans="1:16">
      <c r="A333" s="12"/>
      <c r="B333" s="13"/>
      <c r="C333" s="12"/>
      <c r="D333" s="13"/>
      <c r="E333" s="19"/>
      <c r="F333" s="12"/>
      <c r="G333" s="44"/>
      <c r="H333" s="12"/>
      <c r="I333" s="12"/>
      <c r="J333" s="12"/>
      <c r="K333" s="12"/>
      <c r="L333" s="12"/>
      <c r="M333" s="12"/>
      <c r="N333" s="12"/>
      <c r="O333" s="12"/>
      <c r="P333" s="12"/>
    </row>
    <row r="334" spans="1:16">
      <c r="A334" s="12"/>
      <c r="B334" s="13"/>
      <c r="C334" s="12"/>
      <c r="D334" s="13"/>
      <c r="E334" s="19"/>
      <c r="F334" s="12"/>
      <c r="G334" s="44"/>
      <c r="H334" s="12"/>
      <c r="I334" s="12"/>
      <c r="J334" s="12"/>
      <c r="K334" s="12"/>
      <c r="L334" s="12"/>
      <c r="M334" s="12"/>
      <c r="N334" s="12"/>
      <c r="O334" s="12"/>
      <c r="P334" s="12"/>
    </row>
    <row r="335" spans="1:16">
      <c r="A335" s="12"/>
      <c r="B335" s="13"/>
      <c r="C335" s="12"/>
      <c r="D335" s="13"/>
      <c r="E335" s="19"/>
      <c r="F335" s="12"/>
      <c r="G335" s="44"/>
      <c r="H335" s="12"/>
      <c r="I335" s="12"/>
      <c r="J335" s="12"/>
      <c r="K335" s="12"/>
      <c r="L335" s="12"/>
      <c r="M335" s="12"/>
      <c r="N335" s="12"/>
      <c r="O335" s="12"/>
      <c r="P335" s="12"/>
    </row>
    <row r="336" spans="1:16">
      <c r="A336" s="12"/>
      <c r="B336" s="13"/>
      <c r="C336" s="12"/>
      <c r="D336" s="13"/>
      <c r="E336" s="19"/>
      <c r="F336" s="12"/>
      <c r="G336" s="44"/>
      <c r="H336" s="12"/>
      <c r="I336" s="12"/>
      <c r="J336" s="12"/>
      <c r="K336" s="12"/>
      <c r="L336" s="12"/>
      <c r="M336" s="12"/>
      <c r="N336" s="12"/>
      <c r="O336" s="12"/>
      <c r="P336" s="12"/>
    </row>
    <row r="337" spans="1:16">
      <c r="A337" s="12"/>
      <c r="B337" s="13"/>
      <c r="C337" s="12"/>
      <c r="D337" s="13"/>
      <c r="E337" s="19"/>
      <c r="F337" s="12"/>
      <c r="G337" s="44"/>
      <c r="H337" s="12"/>
      <c r="I337" s="12"/>
      <c r="J337" s="12"/>
      <c r="K337" s="12"/>
      <c r="L337" s="12"/>
      <c r="M337" s="12"/>
      <c r="N337" s="12"/>
      <c r="O337" s="12"/>
      <c r="P337" s="12"/>
    </row>
    <row r="338" spans="1:16">
      <c r="A338" s="12"/>
      <c r="B338" s="13"/>
      <c r="C338" s="12"/>
      <c r="D338" s="13"/>
      <c r="E338" s="19"/>
      <c r="F338" s="12"/>
      <c r="G338" s="44"/>
      <c r="H338" s="12"/>
      <c r="I338" s="12"/>
      <c r="J338" s="12"/>
      <c r="K338" s="12"/>
      <c r="L338" s="12"/>
      <c r="M338" s="12"/>
      <c r="N338" s="12"/>
      <c r="O338" s="12"/>
      <c r="P338" s="12"/>
    </row>
    <row r="339" spans="1:16">
      <c r="A339" s="12"/>
      <c r="B339" s="13"/>
      <c r="C339" s="12"/>
      <c r="D339" s="13"/>
      <c r="E339" s="19"/>
      <c r="F339" s="12"/>
      <c r="G339" s="44"/>
      <c r="H339" s="12"/>
      <c r="I339" s="12"/>
      <c r="J339" s="12"/>
      <c r="K339" s="12"/>
      <c r="L339" s="12"/>
      <c r="M339" s="12"/>
      <c r="N339" s="12"/>
      <c r="O339" s="12"/>
      <c r="P339" s="12"/>
    </row>
    <row r="340" spans="1:16">
      <c r="A340" s="12"/>
      <c r="B340" s="13"/>
      <c r="C340" s="12"/>
      <c r="D340" s="13"/>
      <c r="E340" s="19"/>
      <c r="F340" s="12"/>
      <c r="G340" s="44"/>
      <c r="H340" s="12"/>
      <c r="I340" s="12"/>
      <c r="J340" s="12"/>
      <c r="K340" s="12"/>
      <c r="L340" s="12"/>
      <c r="M340" s="12"/>
      <c r="N340" s="12"/>
      <c r="O340" s="12"/>
      <c r="P340" s="12"/>
    </row>
    <row r="341" spans="1:16">
      <c r="A341" s="12"/>
      <c r="B341" s="13"/>
      <c r="C341" s="12"/>
      <c r="D341" s="13"/>
      <c r="E341" s="19"/>
      <c r="F341" s="12"/>
      <c r="G341" s="44"/>
      <c r="H341" s="12"/>
      <c r="I341" s="12"/>
      <c r="J341" s="12"/>
      <c r="K341" s="12"/>
      <c r="L341" s="12"/>
      <c r="M341" s="12"/>
      <c r="N341" s="12"/>
      <c r="O341" s="12"/>
      <c r="P341" s="12"/>
    </row>
    <row r="342" spans="1:16">
      <c r="A342" s="12"/>
      <c r="B342" s="13"/>
      <c r="C342" s="12"/>
      <c r="D342" s="13"/>
      <c r="E342" s="19"/>
      <c r="F342" s="12"/>
      <c r="G342" s="44"/>
      <c r="H342" s="12"/>
      <c r="I342" s="12"/>
      <c r="J342" s="12"/>
      <c r="K342" s="12"/>
      <c r="L342" s="12"/>
      <c r="M342" s="12"/>
      <c r="N342" s="12"/>
      <c r="O342" s="12"/>
      <c r="P342" s="12"/>
    </row>
    <row r="343" spans="1:16">
      <c r="A343" s="12"/>
      <c r="B343" s="13"/>
      <c r="C343" s="12"/>
      <c r="D343" s="13"/>
      <c r="E343" s="19"/>
      <c r="F343" s="12"/>
      <c r="G343" s="44"/>
      <c r="H343" s="12"/>
      <c r="I343" s="12"/>
      <c r="J343" s="12"/>
      <c r="K343" s="12"/>
      <c r="L343" s="12"/>
      <c r="M343" s="12"/>
      <c r="N343" s="12"/>
      <c r="O343" s="12"/>
      <c r="P343" s="12"/>
    </row>
    <row r="344" spans="1:16">
      <c r="A344" s="12"/>
      <c r="B344" s="13"/>
      <c r="C344" s="12"/>
      <c r="D344" s="13"/>
      <c r="E344" s="19"/>
      <c r="F344" s="12"/>
      <c r="G344" s="44"/>
      <c r="H344" s="12"/>
      <c r="I344" s="12"/>
      <c r="J344" s="12"/>
      <c r="K344" s="12"/>
      <c r="L344" s="12"/>
      <c r="M344" s="12"/>
      <c r="N344" s="12"/>
      <c r="O344" s="12"/>
      <c r="P344" s="12"/>
    </row>
    <row r="345" spans="1:16">
      <c r="A345" s="12"/>
      <c r="B345" s="13"/>
      <c r="C345" s="12"/>
      <c r="D345" s="13"/>
      <c r="E345" s="19"/>
      <c r="F345" s="12"/>
      <c r="G345" s="44"/>
      <c r="H345" s="12"/>
      <c r="I345" s="12"/>
      <c r="J345" s="12"/>
      <c r="K345" s="12"/>
      <c r="L345" s="12"/>
      <c r="M345" s="12"/>
      <c r="N345" s="12"/>
      <c r="O345" s="12"/>
      <c r="P345" s="12"/>
    </row>
    <row r="346" spans="1:16">
      <c r="A346" s="12"/>
      <c r="B346" s="13"/>
      <c r="C346" s="12"/>
      <c r="D346" s="13"/>
      <c r="E346" s="19"/>
      <c r="F346" s="12"/>
      <c r="G346" s="44"/>
      <c r="H346" s="12"/>
      <c r="I346" s="12"/>
      <c r="J346" s="12"/>
      <c r="K346" s="12"/>
      <c r="L346" s="12"/>
      <c r="M346" s="12"/>
      <c r="N346" s="12"/>
      <c r="O346" s="12"/>
      <c r="P346" s="12"/>
    </row>
    <row r="347" spans="1:16">
      <c r="A347" s="12"/>
      <c r="B347" s="13"/>
      <c r="C347" s="12"/>
      <c r="D347" s="13"/>
      <c r="E347" s="19"/>
      <c r="F347" s="12"/>
      <c r="G347" s="44"/>
      <c r="H347" s="12"/>
      <c r="I347" s="12"/>
      <c r="J347" s="12"/>
      <c r="K347" s="12"/>
      <c r="L347" s="12"/>
      <c r="M347" s="12"/>
      <c r="N347" s="12"/>
      <c r="O347" s="12"/>
      <c r="P347" s="12"/>
    </row>
    <row r="348" spans="1:16">
      <c r="A348" s="12"/>
      <c r="B348" s="13"/>
      <c r="C348" s="12"/>
      <c r="D348" s="13"/>
      <c r="E348" s="19"/>
      <c r="F348" s="12"/>
      <c r="G348" s="44"/>
      <c r="H348" s="12"/>
      <c r="I348" s="12"/>
      <c r="J348" s="12"/>
      <c r="K348" s="12"/>
      <c r="L348" s="12"/>
      <c r="M348" s="12"/>
      <c r="N348" s="12"/>
      <c r="O348" s="12"/>
      <c r="P348" s="12"/>
    </row>
    <row r="349" spans="1:16">
      <c r="A349" s="12"/>
      <c r="B349" s="13"/>
      <c r="C349" s="12"/>
      <c r="D349" s="13"/>
      <c r="E349" s="19"/>
      <c r="F349" s="12"/>
      <c r="G349" s="44"/>
      <c r="H349" s="12"/>
      <c r="I349" s="12"/>
      <c r="J349" s="12"/>
      <c r="K349" s="12"/>
      <c r="L349" s="12"/>
      <c r="M349" s="12"/>
      <c r="N349" s="12"/>
      <c r="O349" s="12"/>
      <c r="P349" s="12"/>
    </row>
    <row r="350" spans="1:16">
      <c r="A350" s="12"/>
      <c r="B350" s="13"/>
      <c r="C350" s="12"/>
      <c r="D350" s="13"/>
      <c r="E350" s="19"/>
      <c r="F350" s="12"/>
      <c r="G350" s="44"/>
      <c r="H350" s="12"/>
      <c r="I350" s="12"/>
      <c r="J350" s="12"/>
      <c r="K350" s="12"/>
      <c r="L350" s="12"/>
      <c r="M350" s="12"/>
      <c r="N350" s="12"/>
      <c r="O350" s="12"/>
      <c r="P350" s="12"/>
    </row>
    <row r="351" spans="1:16">
      <c r="A351" s="12"/>
      <c r="B351" s="13"/>
      <c r="C351" s="12"/>
      <c r="D351" s="13"/>
      <c r="E351" s="19"/>
      <c r="F351" s="12"/>
      <c r="G351" s="44"/>
      <c r="H351" s="12"/>
      <c r="I351" s="12"/>
      <c r="J351" s="12"/>
      <c r="K351" s="12"/>
      <c r="L351" s="12"/>
      <c r="M351" s="12"/>
      <c r="N351" s="12"/>
      <c r="O351" s="12"/>
      <c r="P351" s="12"/>
    </row>
    <row r="352" spans="1:16">
      <c r="A352" s="12"/>
      <c r="B352" s="13"/>
      <c r="C352" s="12"/>
      <c r="D352" s="13"/>
      <c r="E352" s="19"/>
      <c r="F352" s="12"/>
      <c r="G352" s="44"/>
      <c r="H352" s="12"/>
      <c r="I352" s="12"/>
      <c r="J352" s="12"/>
      <c r="K352" s="12"/>
      <c r="L352" s="12"/>
      <c r="M352" s="12"/>
      <c r="N352" s="12"/>
      <c r="O352" s="12"/>
      <c r="P352" s="12"/>
    </row>
    <row r="353" spans="1:16">
      <c r="A353" s="12"/>
      <c r="B353" s="13"/>
      <c r="C353" s="12"/>
      <c r="D353" s="13"/>
      <c r="E353" s="19"/>
      <c r="F353" s="12"/>
      <c r="G353" s="44"/>
      <c r="H353" s="12"/>
      <c r="I353" s="12"/>
      <c r="J353" s="12"/>
      <c r="K353" s="12"/>
      <c r="L353" s="12"/>
      <c r="M353" s="12"/>
      <c r="N353" s="12"/>
      <c r="O353" s="12"/>
      <c r="P353" s="12"/>
    </row>
    <row r="354" spans="1:16">
      <c r="A354" s="12"/>
      <c r="B354" s="13"/>
      <c r="C354" s="12"/>
      <c r="D354" s="13"/>
      <c r="E354" s="19"/>
      <c r="F354" s="12"/>
      <c r="G354" s="44"/>
      <c r="H354" s="12"/>
      <c r="I354" s="12"/>
      <c r="J354" s="12"/>
      <c r="K354" s="12"/>
      <c r="L354" s="12"/>
      <c r="M354" s="12"/>
      <c r="N354" s="12"/>
      <c r="O354" s="12"/>
      <c r="P354" s="12"/>
    </row>
    <row r="355" spans="1:16">
      <c r="A355" s="12"/>
      <c r="B355" s="13"/>
      <c r="C355" s="12"/>
      <c r="D355" s="13"/>
      <c r="E355" s="19"/>
      <c r="F355" s="12"/>
      <c r="G355" s="44"/>
      <c r="H355" s="12"/>
      <c r="I355" s="12"/>
      <c r="J355" s="12"/>
      <c r="K355" s="12"/>
      <c r="L355" s="12"/>
      <c r="M355" s="12"/>
      <c r="N355" s="12"/>
      <c r="O355" s="12"/>
      <c r="P355" s="12"/>
    </row>
    <row r="356" spans="1:16">
      <c r="A356" s="12"/>
      <c r="B356" s="13"/>
      <c r="C356" s="12"/>
      <c r="D356" s="13"/>
      <c r="E356" s="19"/>
      <c r="F356" s="12"/>
      <c r="G356" s="44"/>
      <c r="H356" s="12"/>
      <c r="I356" s="12"/>
      <c r="J356" s="12"/>
      <c r="K356" s="12"/>
      <c r="L356" s="12"/>
      <c r="M356" s="12"/>
      <c r="N356" s="12"/>
      <c r="O356" s="12"/>
      <c r="P356" s="12"/>
    </row>
    <row r="357" spans="1:16">
      <c r="A357" s="12"/>
      <c r="B357" s="13"/>
      <c r="C357" s="12"/>
      <c r="D357" s="13"/>
      <c r="E357" s="19"/>
      <c r="F357" s="12"/>
      <c r="G357" s="44"/>
      <c r="H357" s="12"/>
      <c r="I357" s="12"/>
      <c r="J357" s="12"/>
      <c r="K357" s="12"/>
      <c r="L357" s="12"/>
      <c r="M357" s="12"/>
      <c r="N357" s="12"/>
      <c r="O357" s="12"/>
      <c r="P357" s="12"/>
    </row>
    <row r="358" spans="1:16">
      <c r="A358" s="12"/>
      <c r="B358" s="13"/>
      <c r="C358" s="12"/>
      <c r="D358" s="13"/>
      <c r="E358" s="19"/>
      <c r="F358" s="12"/>
      <c r="G358" s="44"/>
      <c r="H358" s="12"/>
      <c r="I358" s="12"/>
      <c r="J358" s="12"/>
      <c r="K358" s="12"/>
      <c r="L358" s="12"/>
      <c r="M358" s="12"/>
      <c r="N358" s="12"/>
      <c r="O358" s="12"/>
      <c r="P358" s="12"/>
    </row>
    <row r="359" spans="1:16">
      <c r="A359" s="12"/>
      <c r="B359" s="13"/>
      <c r="C359" s="12"/>
      <c r="D359" s="13"/>
      <c r="E359" s="19"/>
      <c r="F359" s="12"/>
      <c r="G359" s="44"/>
      <c r="H359" s="12"/>
      <c r="I359" s="12"/>
      <c r="J359" s="12"/>
      <c r="K359" s="12"/>
      <c r="L359" s="12"/>
      <c r="M359" s="12"/>
      <c r="N359" s="12"/>
      <c r="O359" s="12"/>
      <c r="P359" s="12"/>
    </row>
    <row r="360" spans="1:16">
      <c r="A360" s="12"/>
      <c r="B360" s="13"/>
      <c r="C360" s="12"/>
      <c r="D360" s="13"/>
      <c r="E360" s="19"/>
      <c r="F360" s="12"/>
      <c r="G360" s="44"/>
      <c r="H360" s="12"/>
      <c r="I360" s="12"/>
      <c r="J360" s="12"/>
      <c r="K360" s="12"/>
      <c r="L360" s="12"/>
      <c r="M360" s="12"/>
      <c r="N360" s="12"/>
      <c r="O360" s="12"/>
      <c r="P360" s="12"/>
    </row>
    <row r="361" spans="1:16">
      <c r="A361" s="12"/>
      <c r="B361" s="13"/>
      <c r="C361" s="12"/>
      <c r="D361" s="13"/>
      <c r="E361" s="19"/>
      <c r="F361" s="12"/>
      <c r="G361" s="44"/>
      <c r="H361" s="12"/>
      <c r="I361" s="12"/>
      <c r="J361" s="12"/>
      <c r="K361" s="12"/>
      <c r="L361" s="12"/>
      <c r="M361" s="12"/>
      <c r="N361" s="12"/>
      <c r="O361" s="12"/>
      <c r="P361" s="12"/>
    </row>
    <row r="362" spans="1:16">
      <c r="A362" s="12"/>
      <c r="B362" s="13"/>
      <c r="C362" s="12"/>
      <c r="D362" s="13"/>
      <c r="E362" s="19"/>
      <c r="F362" s="12"/>
      <c r="G362" s="44"/>
      <c r="H362" s="12"/>
      <c r="I362" s="12"/>
      <c r="J362" s="12"/>
      <c r="K362" s="12"/>
      <c r="L362" s="12"/>
      <c r="M362" s="12"/>
      <c r="N362" s="12"/>
      <c r="O362" s="12"/>
      <c r="P362" s="12"/>
    </row>
    <row r="363" spans="1:16">
      <c r="A363" s="12"/>
      <c r="B363" s="13"/>
      <c r="C363" s="12"/>
      <c r="D363" s="13"/>
      <c r="E363" s="19"/>
      <c r="F363" s="12"/>
      <c r="G363" s="44"/>
      <c r="H363" s="12"/>
      <c r="I363" s="12"/>
      <c r="J363" s="12"/>
      <c r="K363" s="12"/>
      <c r="L363" s="12"/>
      <c r="M363" s="12"/>
      <c r="N363" s="12"/>
      <c r="O363" s="12"/>
      <c r="P363" s="12"/>
    </row>
    <row r="364" spans="1:16">
      <c r="A364" s="12"/>
      <c r="B364" s="13"/>
      <c r="C364" s="12"/>
      <c r="D364" s="13"/>
      <c r="E364" s="19"/>
      <c r="F364" s="12"/>
      <c r="G364" s="44"/>
      <c r="H364" s="12"/>
      <c r="I364" s="12"/>
      <c r="J364" s="12"/>
      <c r="K364" s="12"/>
      <c r="L364" s="12"/>
      <c r="M364" s="12"/>
      <c r="N364" s="12"/>
      <c r="O364" s="12"/>
      <c r="P364" s="12"/>
    </row>
    <row r="365" spans="1:16">
      <c r="A365" s="12"/>
      <c r="B365" s="13"/>
      <c r="C365" s="12"/>
      <c r="D365" s="13"/>
      <c r="E365" s="19"/>
      <c r="F365" s="12"/>
      <c r="G365" s="44"/>
      <c r="H365" s="12"/>
      <c r="I365" s="12"/>
      <c r="J365" s="12"/>
      <c r="K365" s="12"/>
      <c r="L365" s="12"/>
      <c r="M365" s="12"/>
      <c r="N365" s="12"/>
      <c r="O365" s="12"/>
      <c r="P365" s="12"/>
    </row>
    <row r="366" spans="1:16">
      <c r="A366" s="12"/>
      <c r="B366" s="13"/>
      <c r="C366" s="12"/>
      <c r="D366" s="13"/>
      <c r="E366" s="19"/>
      <c r="F366" s="12"/>
      <c r="G366" s="44"/>
      <c r="H366" s="12"/>
      <c r="I366" s="12"/>
      <c r="J366" s="12"/>
      <c r="K366" s="12"/>
      <c r="L366" s="12"/>
      <c r="M366" s="12"/>
      <c r="N366" s="12"/>
      <c r="O366" s="12"/>
      <c r="P366" s="12"/>
    </row>
    <row r="367" spans="1:16">
      <c r="A367" s="12"/>
      <c r="B367" s="13"/>
      <c r="C367" s="12"/>
      <c r="D367" s="13"/>
      <c r="E367" s="19"/>
      <c r="F367" s="12"/>
      <c r="G367" s="44"/>
      <c r="H367" s="12"/>
      <c r="I367" s="12"/>
      <c r="J367" s="12"/>
      <c r="K367" s="12"/>
      <c r="L367" s="12"/>
      <c r="M367" s="12"/>
      <c r="N367" s="12"/>
      <c r="O367" s="12"/>
      <c r="P367" s="12"/>
    </row>
    <row r="368" spans="1:16">
      <c r="A368" s="12"/>
      <c r="B368" s="13"/>
      <c r="C368" s="12"/>
      <c r="D368" s="13"/>
      <c r="E368" s="19"/>
      <c r="F368" s="12"/>
      <c r="G368" s="44"/>
      <c r="H368" s="12"/>
      <c r="I368" s="12"/>
      <c r="J368" s="12"/>
      <c r="K368" s="12"/>
      <c r="L368" s="12"/>
      <c r="M368" s="12"/>
      <c r="N368" s="12"/>
      <c r="O368" s="12"/>
      <c r="P368" s="12"/>
    </row>
    <row r="369" spans="1:16">
      <c r="A369" s="12"/>
      <c r="B369" s="13"/>
      <c r="C369" s="12"/>
      <c r="D369" s="13"/>
      <c r="E369" s="19"/>
      <c r="F369" s="12"/>
      <c r="G369" s="44"/>
      <c r="H369" s="12"/>
      <c r="I369" s="12"/>
      <c r="J369" s="12"/>
      <c r="K369" s="12"/>
      <c r="L369" s="12"/>
      <c r="M369" s="12"/>
      <c r="N369" s="12"/>
      <c r="O369" s="12"/>
      <c r="P369" s="12"/>
    </row>
    <row r="370" spans="1:16">
      <c r="A370" s="12"/>
      <c r="B370" s="13"/>
      <c r="C370" s="12"/>
      <c r="D370" s="13"/>
      <c r="E370" s="19"/>
      <c r="F370" s="12"/>
      <c r="G370" s="44"/>
      <c r="H370" s="12"/>
      <c r="I370" s="12"/>
      <c r="J370" s="12"/>
      <c r="K370" s="12"/>
      <c r="L370" s="12"/>
      <c r="M370" s="12"/>
      <c r="N370" s="12"/>
      <c r="O370" s="12"/>
      <c r="P370" s="12"/>
    </row>
    <row r="371" spans="1:16">
      <c r="A371" s="12"/>
      <c r="B371" s="13"/>
      <c r="C371" s="12"/>
      <c r="D371" s="13"/>
      <c r="E371" s="19"/>
      <c r="F371" s="12"/>
      <c r="G371" s="44"/>
      <c r="H371" s="12"/>
      <c r="I371" s="12"/>
      <c r="J371" s="12"/>
      <c r="K371" s="12"/>
      <c r="L371" s="12"/>
      <c r="M371" s="12"/>
      <c r="N371" s="12"/>
      <c r="O371" s="12"/>
      <c r="P371" s="12"/>
    </row>
    <row r="372" spans="1:16">
      <c r="A372" s="12"/>
      <c r="B372" s="13"/>
      <c r="C372" s="12"/>
      <c r="D372" s="13"/>
      <c r="E372" s="19"/>
      <c r="F372" s="12"/>
      <c r="G372" s="44"/>
      <c r="H372" s="12"/>
      <c r="I372" s="12"/>
      <c r="J372" s="12"/>
      <c r="K372" s="12"/>
      <c r="L372" s="12"/>
      <c r="M372" s="12"/>
      <c r="N372" s="12"/>
      <c r="O372" s="12"/>
      <c r="P372" s="12"/>
    </row>
    <row r="373" spans="1:16">
      <c r="A373" s="12"/>
      <c r="B373" s="13"/>
      <c r="C373" s="12"/>
      <c r="D373" s="13"/>
      <c r="E373" s="19"/>
      <c r="F373" s="12"/>
      <c r="G373" s="44"/>
      <c r="H373" s="12"/>
      <c r="I373" s="12"/>
      <c r="J373" s="12"/>
      <c r="K373" s="12"/>
      <c r="L373" s="12"/>
      <c r="M373" s="12"/>
      <c r="N373" s="12"/>
      <c r="O373" s="12"/>
      <c r="P373" s="12"/>
    </row>
    <row r="374" spans="1:16">
      <c r="A374" s="12"/>
      <c r="B374" s="13"/>
      <c r="C374" s="12"/>
      <c r="D374" s="13"/>
      <c r="E374" s="19"/>
      <c r="F374" s="12"/>
      <c r="G374" s="44"/>
      <c r="H374" s="12"/>
      <c r="I374" s="12"/>
      <c r="J374" s="12"/>
      <c r="K374" s="12"/>
      <c r="L374" s="12"/>
      <c r="M374" s="12"/>
      <c r="N374" s="12"/>
      <c r="O374" s="12"/>
      <c r="P374" s="12"/>
    </row>
    <row r="375" spans="1:16">
      <c r="A375" s="12"/>
      <c r="B375" s="13"/>
      <c r="C375" s="12"/>
      <c r="D375" s="13"/>
      <c r="E375" s="19"/>
      <c r="F375" s="12"/>
      <c r="G375" s="44"/>
      <c r="H375" s="12"/>
      <c r="I375" s="12"/>
      <c r="J375" s="12"/>
      <c r="K375" s="12"/>
      <c r="L375" s="12"/>
      <c r="M375" s="12"/>
      <c r="N375" s="12"/>
      <c r="O375" s="12"/>
      <c r="P375" s="12"/>
    </row>
    <row r="376" spans="1:16">
      <c r="A376" s="12"/>
      <c r="B376" s="13"/>
      <c r="C376" s="12"/>
      <c r="D376" s="13"/>
      <c r="E376" s="19"/>
      <c r="F376" s="12"/>
      <c r="G376" s="44"/>
      <c r="H376" s="12"/>
      <c r="I376" s="12"/>
      <c r="J376" s="12"/>
      <c r="K376" s="12"/>
      <c r="L376" s="12"/>
      <c r="M376" s="12"/>
      <c r="N376" s="12"/>
      <c r="O376" s="12"/>
      <c r="P376" s="12"/>
    </row>
    <row r="377" spans="1:16">
      <c r="A377" s="12"/>
      <c r="B377" s="13"/>
      <c r="C377" s="12"/>
      <c r="D377" s="13"/>
      <c r="E377" s="19"/>
      <c r="F377" s="12"/>
      <c r="G377" s="44"/>
      <c r="H377" s="12"/>
      <c r="I377" s="12"/>
      <c r="J377" s="12"/>
      <c r="K377" s="12"/>
      <c r="L377" s="12"/>
      <c r="M377" s="12"/>
      <c r="N377" s="12"/>
      <c r="O377" s="12"/>
      <c r="P377" s="12"/>
    </row>
    <row r="378" spans="1:16">
      <c r="A378" s="12"/>
      <c r="B378" s="13"/>
      <c r="C378" s="12"/>
      <c r="D378" s="13"/>
      <c r="E378" s="19"/>
      <c r="F378" s="12"/>
      <c r="G378" s="44"/>
      <c r="H378" s="12"/>
      <c r="I378" s="12"/>
      <c r="J378" s="12"/>
      <c r="K378" s="12"/>
      <c r="L378" s="12"/>
      <c r="M378" s="12"/>
      <c r="N378" s="12"/>
      <c r="O378" s="12"/>
      <c r="P378" s="12"/>
    </row>
    <row r="379" spans="1:16">
      <c r="A379" s="12"/>
      <c r="B379" s="13"/>
      <c r="C379" s="12"/>
      <c r="D379" s="13"/>
      <c r="E379" s="19"/>
      <c r="F379" s="12"/>
      <c r="G379" s="44"/>
      <c r="H379" s="12"/>
      <c r="I379" s="12"/>
      <c r="J379" s="12"/>
      <c r="K379" s="12"/>
      <c r="L379" s="12"/>
      <c r="M379" s="12"/>
      <c r="N379" s="12"/>
      <c r="O379" s="12"/>
      <c r="P379" s="12"/>
    </row>
    <row r="380" spans="1:16">
      <c r="A380" s="12"/>
      <c r="B380" s="13"/>
      <c r="C380" s="12"/>
      <c r="D380" s="13"/>
      <c r="E380" s="19"/>
      <c r="F380" s="12"/>
      <c r="G380" s="44"/>
      <c r="H380" s="12"/>
      <c r="I380" s="12"/>
      <c r="J380" s="12"/>
      <c r="K380" s="12"/>
      <c r="L380" s="12"/>
      <c r="M380" s="12"/>
      <c r="N380" s="12"/>
      <c r="O380" s="12"/>
      <c r="P380" s="12"/>
    </row>
    <row r="381" spans="1:16">
      <c r="A381" s="12"/>
      <c r="B381" s="13"/>
      <c r="C381" s="12"/>
      <c r="D381" s="13"/>
      <c r="E381" s="19"/>
      <c r="F381" s="12"/>
      <c r="G381" s="44"/>
      <c r="H381" s="12"/>
      <c r="I381" s="12"/>
      <c r="J381" s="12"/>
      <c r="K381" s="12"/>
      <c r="L381" s="12"/>
      <c r="M381" s="12"/>
      <c r="N381" s="12"/>
      <c r="O381" s="12"/>
      <c r="P381" s="12"/>
    </row>
    <row r="382" spans="1:16">
      <c r="A382" s="12"/>
      <c r="B382" s="13"/>
      <c r="C382" s="12"/>
      <c r="D382" s="13"/>
      <c r="E382" s="19"/>
      <c r="F382" s="12"/>
      <c r="G382" s="44"/>
      <c r="H382" s="12"/>
      <c r="I382" s="12"/>
      <c r="J382" s="12"/>
      <c r="K382" s="12"/>
      <c r="L382" s="12"/>
      <c r="M382" s="12"/>
      <c r="N382" s="12"/>
      <c r="O382" s="12"/>
      <c r="P382" s="12"/>
    </row>
    <row r="383" spans="1:16">
      <c r="A383" s="12"/>
      <c r="B383" s="13"/>
      <c r="C383" s="12"/>
      <c r="D383" s="13"/>
      <c r="E383" s="19"/>
      <c r="F383" s="12"/>
      <c r="G383" s="44"/>
      <c r="H383" s="12"/>
      <c r="I383" s="12"/>
      <c r="J383" s="12"/>
      <c r="K383" s="12"/>
      <c r="L383" s="12"/>
      <c r="M383" s="12"/>
      <c r="N383" s="12"/>
      <c r="O383" s="12"/>
      <c r="P383" s="12"/>
    </row>
    <row r="384" spans="1:16">
      <c r="A384" s="12"/>
      <c r="B384" s="13"/>
      <c r="C384" s="12"/>
      <c r="D384" s="13"/>
      <c r="E384" s="19"/>
      <c r="F384" s="12"/>
      <c r="G384" s="44"/>
      <c r="H384" s="12"/>
      <c r="I384" s="12"/>
      <c r="J384" s="12"/>
      <c r="K384" s="12"/>
      <c r="L384" s="12"/>
      <c r="M384" s="12"/>
      <c r="N384" s="12"/>
      <c r="O384" s="12"/>
      <c r="P384" s="12"/>
    </row>
    <row r="385" spans="1:16">
      <c r="A385" s="12"/>
      <c r="B385" s="13"/>
      <c r="C385" s="12"/>
      <c r="D385" s="13"/>
      <c r="E385" s="19"/>
      <c r="F385" s="12"/>
      <c r="G385" s="44"/>
      <c r="H385" s="12"/>
      <c r="I385" s="12"/>
      <c r="J385" s="12"/>
      <c r="K385" s="12"/>
      <c r="L385" s="12"/>
      <c r="M385" s="12"/>
      <c r="N385" s="12"/>
      <c r="O385" s="12"/>
      <c r="P385" s="12"/>
    </row>
    <row r="386" spans="1:16">
      <c r="A386" s="12"/>
      <c r="B386" s="13"/>
      <c r="C386" s="12"/>
      <c r="D386" s="13"/>
      <c r="E386" s="19"/>
      <c r="F386" s="12"/>
      <c r="G386" s="44"/>
      <c r="H386" s="12"/>
      <c r="I386" s="12"/>
      <c r="J386" s="12"/>
      <c r="K386" s="12"/>
      <c r="L386" s="12"/>
      <c r="M386" s="12"/>
      <c r="N386" s="12"/>
      <c r="O386" s="12"/>
      <c r="P386" s="12"/>
    </row>
    <row r="387" spans="1:16">
      <c r="A387" s="12"/>
      <c r="B387" s="13"/>
      <c r="C387" s="12"/>
      <c r="D387" s="13"/>
      <c r="E387" s="19"/>
      <c r="F387" s="12"/>
      <c r="G387" s="44"/>
      <c r="H387" s="12"/>
      <c r="I387" s="12"/>
      <c r="J387" s="12"/>
      <c r="K387" s="12"/>
      <c r="L387" s="12"/>
      <c r="M387" s="12"/>
      <c r="N387" s="12"/>
      <c r="O387" s="12"/>
      <c r="P387" s="12"/>
    </row>
    <row r="388" spans="1:16">
      <c r="A388" s="12"/>
      <c r="B388" s="13"/>
      <c r="C388" s="12"/>
      <c r="D388" s="13"/>
      <c r="E388" s="19"/>
      <c r="F388" s="12"/>
      <c r="G388" s="44"/>
      <c r="H388" s="12"/>
      <c r="I388" s="12"/>
      <c r="J388" s="12"/>
      <c r="K388" s="12"/>
      <c r="L388" s="12"/>
      <c r="M388" s="12"/>
      <c r="N388" s="12"/>
      <c r="O388" s="12"/>
      <c r="P388" s="12"/>
    </row>
    <row r="389" spans="1:16">
      <c r="A389" s="12"/>
      <c r="B389" s="13"/>
      <c r="C389" s="12"/>
      <c r="D389" s="13"/>
      <c r="E389" s="19"/>
      <c r="F389" s="12"/>
      <c r="G389" s="44"/>
      <c r="H389" s="12"/>
      <c r="I389" s="12"/>
      <c r="J389" s="12"/>
      <c r="K389" s="12"/>
      <c r="L389" s="12"/>
      <c r="M389" s="12"/>
      <c r="N389" s="12"/>
      <c r="O389" s="12"/>
      <c r="P389" s="12"/>
    </row>
    <row r="390" spans="1:16">
      <c r="A390" s="12"/>
      <c r="B390" s="13"/>
      <c r="C390" s="12"/>
      <c r="D390" s="13"/>
      <c r="E390" s="19"/>
      <c r="F390" s="12"/>
      <c r="G390" s="44"/>
      <c r="H390" s="12"/>
      <c r="I390" s="12"/>
      <c r="J390" s="12"/>
      <c r="K390" s="12"/>
      <c r="L390" s="12"/>
      <c r="M390" s="12"/>
      <c r="N390" s="12"/>
      <c r="O390" s="12"/>
      <c r="P390" s="12"/>
    </row>
    <row r="391" spans="1:16">
      <c r="A391" s="12"/>
      <c r="B391" s="13"/>
      <c r="C391" s="12"/>
      <c r="D391" s="13"/>
      <c r="E391" s="19"/>
      <c r="F391" s="12"/>
      <c r="G391" s="44"/>
      <c r="H391" s="12"/>
      <c r="I391" s="12"/>
      <c r="J391" s="12"/>
      <c r="K391" s="12"/>
      <c r="L391" s="12"/>
      <c r="M391" s="12"/>
      <c r="N391" s="12"/>
      <c r="O391" s="12"/>
      <c r="P391" s="12"/>
    </row>
    <row r="392" spans="1:16">
      <c r="A392" s="12"/>
      <c r="B392" s="13"/>
      <c r="C392" s="12"/>
      <c r="D392" s="13"/>
      <c r="E392" s="19"/>
      <c r="F392" s="12"/>
      <c r="G392" s="44"/>
      <c r="H392" s="12"/>
      <c r="I392" s="12"/>
      <c r="J392" s="12"/>
      <c r="K392" s="12"/>
      <c r="L392" s="12"/>
      <c r="M392" s="12"/>
      <c r="N392" s="12"/>
      <c r="O392" s="12"/>
      <c r="P392" s="12"/>
    </row>
    <row r="393" spans="1:16">
      <c r="A393" s="12"/>
      <c r="B393" s="13"/>
      <c r="C393" s="12"/>
      <c r="D393" s="13"/>
      <c r="E393" s="19"/>
      <c r="F393" s="12"/>
      <c r="G393" s="44"/>
      <c r="H393" s="12"/>
      <c r="I393" s="12"/>
      <c r="J393" s="12"/>
      <c r="K393" s="12"/>
      <c r="L393" s="12"/>
      <c r="M393" s="12"/>
      <c r="N393" s="12"/>
      <c r="O393" s="12"/>
      <c r="P393" s="12"/>
    </row>
    <row r="394" spans="1:16">
      <c r="A394" s="12"/>
      <c r="B394" s="13"/>
      <c r="C394" s="12"/>
      <c r="D394" s="13"/>
      <c r="E394" s="19"/>
      <c r="F394" s="12"/>
      <c r="G394" s="44"/>
      <c r="H394" s="12"/>
      <c r="I394" s="12"/>
      <c r="J394" s="12"/>
      <c r="K394" s="12"/>
      <c r="L394" s="12"/>
      <c r="M394" s="12"/>
      <c r="N394" s="12"/>
      <c r="O394" s="12"/>
      <c r="P394" s="12"/>
    </row>
    <row r="395" spans="1:16">
      <c r="A395" s="12"/>
      <c r="B395" s="13"/>
      <c r="C395" s="12"/>
      <c r="D395" s="13"/>
      <c r="E395" s="19"/>
      <c r="F395" s="12"/>
      <c r="G395" s="44"/>
      <c r="H395" s="12"/>
      <c r="I395" s="12"/>
      <c r="J395" s="12"/>
      <c r="K395" s="12"/>
      <c r="L395" s="12"/>
      <c r="M395" s="12"/>
      <c r="N395" s="12"/>
      <c r="O395" s="12"/>
      <c r="P395" s="12"/>
    </row>
    <row r="396" spans="1:16">
      <c r="A396" s="12"/>
      <c r="B396" s="13"/>
      <c r="C396" s="12"/>
      <c r="D396" s="13"/>
      <c r="E396" s="19"/>
      <c r="F396" s="12"/>
      <c r="G396" s="44"/>
      <c r="H396" s="12"/>
      <c r="I396" s="12"/>
      <c r="J396" s="12"/>
      <c r="K396" s="12"/>
      <c r="L396" s="12"/>
      <c r="M396" s="12"/>
      <c r="N396" s="12"/>
      <c r="O396" s="12"/>
      <c r="P396" s="12"/>
    </row>
    <row r="397" spans="1:16">
      <c r="A397" s="12"/>
      <c r="B397" s="13"/>
      <c r="C397" s="12"/>
      <c r="D397" s="13"/>
      <c r="E397" s="19"/>
      <c r="F397" s="12"/>
      <c r="G397" s="44"/>
      <c r="H397" s="12"/>
      <c r="I397" s="12"/>
      <c r="J397" s="12"/>
      <c r="K397" s="12"/>
      <c r="L397" s="12"/>
      <c r="M397" s="12"/>
      <c r="N397" s="12"/>
      <c r="O397" s="12"/>
      <c r="P397" s="12"/>
    </row>
    <row r="398" spans="1:16">
      <c r="A398" s="12"/>
      <c r="B398" s="13"/>
      <c r="C398" s="12"/>
      <c r="D398" s="13"/>
      <c r="E398" s="19"/>
      <c r="F398" s="12"/>
      <c r="G398" s="44"/>
      <c r="H398" s="12"/>
      <c r="I398" s="12"/>
      <c r="J398" s="12"/>
      <c r="K398" s="12"/>
      <c r="L398" s="12"/>
      <c r="M398" s="12"/>
      <c r="N398" s="12"/>
      <c r="O398" s="12"/>
      <c r="P398" s="12"/>
    </row>
    <row r="399" spans="1:16">
      <c r="A399" s="12"/>
      <c r="B399" s="13"/>
      <c r="C399" s="12"/>
      <c r="D399" s="13"/>
      <c r="E399" s="19"/>
      <c r="F399" s="12"/>
      <c r="G399" s="44"/>
      <c r="H399" s="12"/>
      <c r="I399" s="12"/>
      <c r="J399" s="12"/>
      <c r="K399" s="12"/>
      <c r="L399" s="12"/>
      <c r="M399" s="12"/>
      <c r="N399" s="12"/>
      <c r="O399" s="12"/>
      <c r="P399" s="12"/>
    </row>
    <row r="400" spans="1:16">
      <c r="A400" s="12"/>
      <c r="B400" s="13"/>
      <c r="C400" s="12"/>
      <c r="D400" s="13"/>
      <c r="E400" s="19"/>
      <c r="F400" s="12"/>
      <c r="G400" s="44"/>
      <c r="H400" s="12"/>
      <c r="I400" s="12"/>
      <c r="J400" s="12"/>
      <c r="K400" s="12"/>
      <c r="L400" s="12"/>
      <c r="M400" s="12"/>
      <c r="N400" s="12"/>
      <c r="O400" s="12"/>
      <c r="P400" s="12"/>
    </row>
    <row r="401" spans="1:16">
      <c r="A401" s="12"/>
      <c r="B401" s="13"/>
      <c r="C401" s="12"/>
      <c r="D401" s="13"/>
      <c r="E401" s="19"/>
      <c r="F401" s="12"/>
      <c r="G401" s="44"/>
      <c r="H401" s="12"/>
      <c r="I401" s="12"/>
      <c r="J401" s="12"/>
      <c r="K401" s="12"/>
      <c r="L401" s="12"/>
      <c r="M401" s="12"/>
      <c r="N401" s="12"/>
      <c r="O401" s="12"/>
      <c r="P401" s="12"/>
    </row>
    <row r="402" spans="1:16">
      <c r="A402" s="12"/>
      <c r="B402" s="13"/>
      <c r="C402" s="12"/>
      <c r="D402" s="13"/>
      <c r="E402" s="19"/>
      <c r="F402" s="12"/>
      <c r="G402" s="44"/>
      <c r="H402" s="12"/>
      <c r="I402" s="12"/>
      <c r="J402" s="12"/>
      <c r="K402" s="12"/>
      <c r="L402" s="12"/>
      <c r="M402" s="12"/>
      <c r="N402" s="12"/>
      <c r="O402" s="12"/>
      <c r="P402" s="12"/>
    </row>
    <row r="403" spans="1:16">
      <c r="A403" s="12"/>
      <c r="B403" s="13"/>
      <c r="C403" s="12"/>
      <c r="D403" s="13"/>
      <c r="E403" s="19"/>
      <c r="F403" s="12"/>
      <c r="G403" s="44"/>
      <c r="H403" s="12"/>
      <c r="I403" s="12"/>
      <c r="J403" s="12"/>
      <c r="K403" s="12"/>
      <c r="L403" s="12"/>
      <c r="M403" s="12"/>
      <c r="N403" s="12"/>
      <c r="O403" s="12"/>
      <c r="P403" s="12"/>
    </row>
    <row r="404" spans="1:16">
      <c r="A404" s="12"/>
      <c r="B404" s="13"/>
      <c r="C404" s="12"/>
      <c r="D404" s="13"/>
      <c r="E404" s="19"/>
      <c r="F404" s="12"/>
      <c r="G404" s="44"/>
      <c r="H404" s="12"/>
      <c r="I404" s="12"/>
      <c r="J404" s="12"/>
      <c r="K404" s="12"/>
      <c r="L404" s="12"/>
      <c r="M404" s="12"/>
      <c r="N404" s="12"/>
      <c r="O404" s="12"/>
      <c r="P404" s="12"/>
    </row>
    <row r="405" spans="1:16">
      <c r="A405" s="12"/>
      <c r="B405" s="13"/>
      <c r="C405" s="12"/>
      <c r="D405" s="13"/>
      <c r="E405" s="19"/>
      <c r="F405" s="12"/>
      <c r="G405" s="44"/>
      <c r="H405" s="12"/>
      <c r="I405" s="12"/>
      <c r="J405" s="12"/>
      <c r="K405" s="12"/>
      <c r="L405" s="12"/>
      <c r="M405" s="12"/>
      <c r="N405" s="12"/>
      <c r="O405" s="12"/>
      <c r="P405" s="12"/>
    </row>
    <row r="406" spans="1:16">
      <c r="A406" s="12"/>
      <c r="B406" s="13"/>
      <c r="C406" s="12"/>
      <c r="D406" s="13"/>
      <c r="E406" s="19"/>
      <c r="F406" s="12"/>
      <c r="G406" s="44"/>
      <c r="H406" s="12"/>
      <c r="I406" s="12"/>
      <c r="J406" s="12"/>
      <c r="K406" s="12"/>
      <c r="L406" s="12"/>
      <c r="M406" s="12"/>
      <c r="N406" s="12"/>
      <c r="O406" s="12"/>
      <c r="P406" s="12"/>
    </row>
    <row r="407" spans="1:16">
      <c r="A407" s="12"/>
      <c r="B407" s="13"/>
      <c r="C407" s="12"/>
      <c r="D407" s="13"/>
      <c r="E407" s="19"/>
      <c r="F407" s="12"/>
      <c r="G407" s="44"/>
      <c r="H407" s="12"/>
      <c r="I407" s="12"/>
      <c r="J407" s="12"/>
      <c r="K407" s="12"/>
      <c r="L407" s="12"/>
      <c r="M407" s="12"/>
      <c r="N407" s="12"/>
      <c r="O407" s="12"/>
      <c r="P407" s="12"/>
    </row>
    <row r="408" spans="1:16">
      <c r="A408" s="12"/>
      <c r="B408" s="13"/>
      <c r="C408" s="12"/>
      <c r="D408" s="13"/>
      <c r="E408" s="19"/>
      <c r="F408" s="12"/>
      <c r="G408" s="44"/>
      <c r="H408" s="12"/>
      <c r="I408" s="12"/>
      <c r="J408" s="12"/>
      <c r="K408" s="12"/>
      <c r="L408" s="12"/>
      <c r="M408" s="12"/>
      <c r="N408" s="12"/>
      <c r="O408" s="12"/>
      <c r="P408" s="12"/>
    </row>
    <row r="409" spans="1:16">
      <c r="A409" s="12"/>
      <c r="B409" s="13"/>
      <c r="C409" s="12"/>
      <c r="D409" s="13"/>
      <c r="E409" s="19"/>
      <c r="F409" s="12"/>
      <c r="G409" s="44"/>
      <c r="H409" s="12"/>
      <c r="I409" s="12"/>
      <c r="J409" s="12"/>
      <c r="K409" s="12"/>
      <c r="L409" s="12"/>
      <c r="M409" s="12"/>
      <c r="N409" s="12"/>
      <c r="O409" s="12"/>
      <c r="P409" s="12"/>
    </row>
    <row r="410" spans="1:16">
      <c r="A410" s="12"/>
      <c r="B410" s="13"/>
      <c r="C410" s="12"/>
      <c r="D410" s="13"/>
      <c r="E410" s="19"/>
      <c r="F410" s="12"/>
      <c r="G410" s="44"/>
      <c r="H410" s="12"/>
      <c r="I410" s="12"/>
      <c r="J410" s="12"/>
      <c r="K410" s="12"/>
      <c r="L410" s="12"/>
      <c r="M410" s="12"/>
      <c r="N410" s="12"/>
      <c r="O410" s="12"/>
      <c r="P410" s="12"/>
    </row>
    <row r="411" spans="1:16">
      <c r="A411" s="12"/>
      <c r="B411" s="13"/>
      <c r="C411" s="12"/>
      <c r="D411" s="13"/>
      <c r="E411" s="19"/>
      <c r="F411" s="12"/>
      <c r="G411" s="44"/>
      <c r="H411" s="12"/>
      <c r="I411" s="12"/>
      <c r="J411" s="12"/>
      <c r="K411" s="12"/>
      <c r="L411" s="12"/>
      <c r="M411" s="12"/>
      <c r="N411" s="12"/>
      <c r="O411" s="12"/>
      <c r="P411" s="12"/>
    </row>
    <row r="412" spans="1:16">
      <c r="A412" s="12"/>
      <c r="B412" s="13"/>
      <c r="C412" s="12"/>
      <c r="D412" s="13"/>
      <c r="E412" s="19"/>
      <c r="F412" s="12"/>
      <c r="G412" s="44"/>
      <c r="H412" s="12"/>
      <c r="I412" s="12"/>
      <c r="J412" s="12"/>
      <c r="K412" s="12"/>
      <c r="L412" s="12"/>
      <c r="M412" s="12"/>
      <c r="N412" s="12"/>
      <c r="O412" s="12"/>
      <c r="P412" s="12"/>
    </row>
    <row r="413" spans="1:16">
      <c r="A413" s="12"/>
      <c r="B413" s="13"/>
      <c r="C413" s="12"/>
      <c r="D413" s="13"/>
      <c r="E413" s="19"/>
      <c r="F413" s="12"/>
      <c r="G413" s="44"/>
      <c r="H413" s="12"/>
      <c r="I413" s="12"/>
      <c r="J413" s="12"/>
      <c r="K413" s="12"/>
      <c r="L413" s="12"/>
      <c r="M413" s="12"/>
      <c r="N413" s="12"/>
      <c r="O413" s="12"/>
      <c r="P413" s="12"/>
    </row>
    <row r="414" spans="1:16">
      <c r="A414" s="12"/>
      <c r="B414" s="13"/>
      <c r="C414" s="12"/>
      <c r="D414" s="13"/>
      <c r="E414" s="19"/>
      <c r="F414" s="12"/>
      <c r="G414" s="44"/>
      <c r="H414" s="12"/>
      <c r="I414" s="12"/>
      <c r="J414" s="12"/>
      <c r="K414" s="12"/>
      <c r="L414" s="12"/>
      <c r="M414" s="12"/>
      <c r="N414" s="12"/>
      <c r="O414" s="12"/>
      <c r="P414" s="12"/>
    </row>
    <row r="415" spans="1:16">
      <c r="A415" s="12"/>
      <c r="B415" s="13"/>
      <c r="C415" s="12"/>
      <c r="D415" s="13"/>
      <c r="E415" s="19"/>
      <c r="F415" s="12"/>
      <c r="G415" s="44"/>
      <c r="H415" s="12"/>
      <c r="I415" s="12"/>
      <c r="J415" s="12"/>
      <c r="K415" s="12"/>
      <c r="L415" s="12"/>
      <c r="M415" s="12"/>
      <c r="N415" s="12"/>
      <c r="O415" s="12"/>
      <c r="P415" s="12"/>
    </row>
    <row r="416" spans="1:16">
      <c r="A416" s="12"/>
      <c r="B416" s="13"/>
      <c r="C416" s="12"/>
      <c r="D416" s="13"/>
      <c r="E416" s="19"/>
      <c r="F416" s="12"/>
      <c r="G416" s="44"/>
      <c r="H416" s="12"/>
      <c r="I416" s="12"/>
      <c r="J416" s="12"/>
      <c r="K416" s="12"/>
      <c r="L416" s="12"/>
      <c r="M416" s="12"/>
      <c r="N416" s="12"/>
      <c r="O416" s="12"/>
      <c r="P416" s="12"/>
    </row>
    <row r="417" spans="1:16">
      <c r="A417" s="12"/>
      <c r="B417" s="13"/>
      <c r="C417" s="12"/>
      <c r="D417" s="13"/>
      <c r="E417" s="19"/>
      <c r="F417" s="12"/>
      <c r="G417" s="44"/>
      <c r="H417" s="12"/>
      <c r="I417" s="12"/>
      <c r="J417" s="12"/>
      <c r="K417" s="12"/>
      <c r="L417" s="12"/>
      <c r="M417" s="12"/>
      <c r="N417" s="12"/>
      <c r="O417" s="12"/>
      <c r="P417" s="12"/>
    </row>
    <row r="418" spans="1:16">
      <c r="A418" s="12"/>
      <c r="B418" s="13"/>
      <c r="C418" s="12"/>
      <c r="D418" s="13"/>
      <c r="E418" s="19"/>
      <c r="F418" s="12"/>
      <c r="G418" s="44"/>
      <c r="H418" s="12"/>
      <c r="I418" s="12"/>
      <c r="J418" s="12"/>
      <c r="K418" s="12"/>
      <c r="L418" s="12"/>
      <c r="M418" s="12"/>
      <c r="N418" s="12"/>
      <c r="O418" s="12"/>
      <c r="P418" s="12"/>
    </row>
    <row r="419" spans="1:16">
      <c r="A419" s="12"/>
      <c r="B419" s="13"/>
      <c r="C419" s="12"/>
      <c r="D419" s="13"/>
      <c r="E419" s="19"/>
      <c r="F419" s="12"/>
      <c r="G419" s="44"/>
      <c r="H419" s="12"/>
      <c r="I419" s="12"/>
      <c r="J419" s="12"/>
      <c r="K419" s="12"/>
      <c r="L419" s="12"/>
      <c r="M419" s="12"/>
      <c r="N419" s="12"/>
      <c r="O419" s="12"/>
      <c r="P419" s="12"/>
    </row>
    <row r="420" spans="1:16">
      <c r="A420" s="12"/>
      <c r="B420" s="13"/>
      <c r="C420" s="12"/>
      <c r="D420" s="13"/>
      <c r="E420" s="19"/>
      <c r="F420" s="12"/>
      <c r="G420" s="44"/>
      <c r="H420" s="12"/>
      <c r="I420" s="12"/>
      <c r="J420" s="12"/>
      <c r="K420" s="12"/>
      <c r="L420" s="12"/>
      <c r="M420" s="12"/>
      <c r="N420" s="12"/>
      <c r="O420" s="12"/>
      <c r="P420" s="12"/>
    </row>
    <row r="421" spans="1:16">
      <c r="A421" s="12"/>
      <c r="B421" s="13"/>
      <c r="C421" s="12"/>
      <c r="D421" s="13"/>
      <c r="E421" s="19"/>
      <c r="F421" s="12"/>
      <c r="G421" s="44"/>
      <c r="H421" s="12"/>
      <c r="I421" s="12"/>
      <c r="J421" s="12"/>
      <c r="K421" s="12"/>
      <c r="L421" s="12"/>
      <c r="M421" s="12"/>
      <c r="N421" s="12"/>
      <c r="O421" s="12"/>
      <c r="P421" s="12"/>
    </row>
    <row r="422" spans="1:16">
      <c r="A422" s="12"/>
      <c r="B422" s="13"/>
      <c r="C422" s="12"/>
      <c r="D422" s="13"/>
      <c r="E422" s="19"/>
      <c r="F422" s="12"/>
      <c r="G422" s="44"/>
      <c r="H422" s="12"/>
      <c r="I422" s="12"/>
      <c r="J422" s="12"/>
      <c r="K422" s="12"/>
      <c r="L422" s="12"/>
      <c r="M422" s="12"/>
      <c r="N422" s="12"/>
      <c r="O422" s="12"/>
      <c r="P422" s="12"/>
    </row>
    <row r="423" spans="1:16">
      <c r="A423" s="12"/>
      <c r="B423" s="13"/>
      <c r="C423" s="12"/>
      <c r="D423" s="13"/>
      <c r="E423" s="19"/>
      <c r="F423" s="12"/>
      <c r="G423" s="44"/>
      <c r="H423" s="12"/>
      <c r="I423" s="12"/>
      <c r="J423" s="12"/>
      <c r="K423" s="12"/>
      <c r="L423" s="12"/>
      <c r="M423" s="12"/>
      <c r="N423" s="12"/>
      <c r="O423" s="12"/>
      <c r="P423" s="12"/>
    </row>
    <row r="424" spans="1:16">
      <c r="A424" s="12"/>
      <c r="B424" s="13"/>
      <c r="C424" s="12"/>
      <c r="D424" s="13"/>
      <c r="E424" s="19"/>
      <c r="F424" s="12"/>
      <c r="G424" s="44"/>
      <c r="H424" s="12"/>
      <c r="I424" s="12"/>
      <c r="J424" s="12"/>
      <c r="K424" s="12"/>
      <c r="L424" s="12"/>
      <c r="M424" s="12"/>
      <c r="N424" s="12"/>
      <c r="O424" s="12"/>
      <c r="P424" s="12"/>
    </row>
    <row r="425" spans="1:16">
      <c r="A425" s="12"/>
      <c r="B425" s="13"/>
      <c r="C425" s="12"/>
      <c r="D425" s="13"/>
      <c r="E425" s="19"/>
      <c r="F425" s="12"/>
      <c r="G425" s="44"/>
      <c r="H425" s="12"/>
      <c r="I425" s="12"/>
      <c r="J425" s="12"/>
      <c r="K425" s="12"/>
      <c r="L425" s="12"/>
      <c r="M425" s="12"/>
      <c r="N425" s="12"/>
      <c r="O425" s="12"/>
      <c r="P425" s="12"/>
    </row>
    <row r="426" spans="1:16">
      <c r="A426" s="12"/>
      <c r="B426" s="13"/>
      <c r="C426" s="12"/>
      <c r="D426" s="13"/>
      <c r="E426" s="19"/>
      <c r="F426" s="12"/>
      <c r="G426" s="44"/>
      <c r="H426" s="12"/>
      <c r="I426" s="12"/>
      <c r="J426" s="12"/>
      <c r="K426" s="12"/>
      <c r="L426" s="12"/>
      <c r="M426" s="12"/>
      <c r="N426" s="12"/>
      <c r="O426" s="12"/>
      <c r="P426" s="12"/>
    </row>
    <row r="427" spans="1:16">
      <c r="A427" s="12"/>
      <c r="B427" s="13"/>
      <c r="C427" s="12"/>
      <c r="D427" s="13"/>
      <c r="E427" s="19"/>
      <c r="F427" s="12"/>
      <c r="G427" s="44"/>
      <c r="H427" s="12"/>
      <c r="I427" s="12"/>
      <c r="J427" s="12"/>
      <c r="K427" s="12"/>
      <c r="L427" s="12"/>
      <c r="M427" s="12"/>
      <c r="N427" s="12"/>
      <c r="O427" s="12"/>
      <c r="P427" s="12"/>
    </row>
    <row r="428" spans="1:16">
      <c r="A428" s="12"/>
      <c r="B428" s="13"/>
      <c r="C428" s="12"/>
      <c r="D428" s="13"/>
      <c r="E428" s="19"/>
      <c r="F428" s="12"/>
      <c r="G428" s="44"/>
      <c r="H428" s="12"/>
      <c r="I428" s="12"/>
      <c r="J428" s="12"/>
      <c r="K428" s="12"/>
      <c r="L428" s="12"/>
      <c r="M428" s="12"/>
      <c r="N428" s="12"/>
      <c r="O428" s="12"/>
      <c r="P428" s="12"/>
    </row>
    <row r="429" spans="1:16">
      <c r="A429" s="12"/>
      <c r="B429" s="13"/>
      <c r="C429" s="12"/>
      <c r="D429" s="13"/>
      <c r="E429" s="19"/>
      <c r="F429" s="12"/>
      <c r="G429" s="44"/>
      <c r="H429" s="12"/>
      <c r="I429" s="12"/>
      <c r="J429" s="12"/>
      <c r="K429" s="12"/>
      <c r="L429" s="12"/>
      <c r="M429" s="12"/>
      <c r="N429" s="12"/>
      <c r="O429" s="12"/>
      <c r="P429" s="12"/>
    </row>
    <row r="430" spans="1:16">
      <c r="A430" s="12"/>
      <c r="B430" s="13"/>
      <c r="C430" s="12"/>
      <c r="D430" s="13"/>
      <c r="E430" s="19"/>
      <c r="F430" s="12"/>
      <c r="G430" s="44"/>
      <c r="H430" s="12"/>
      <c r="I430" s="12"/>
      <c r="J430" s="12"/>
      <c r="K430" s="12"/>
      <c r="L430" s="12"/>
      <c r="M430" s="12"/>
      <c r="N430" s="12"/>
      <c r="O430" s="12"/>
      <c r="P430" s="12"/>
    </row>
    <row r="431" spans="1:16">
      <c r="A431" s="12"/>
      <c r="B431" s="13"/>
      <c r="C431" s="12"/>
      <c r="D431" s="13"/>
      <c r="E431" s="19"/>
      <c r="F431" s="12"/>
      <c r="G431" s="44"/>
      <c r="H431" s="12"/>
      <c r="I431" s="12"/>
      <c r="J431" s="12"/>
      <c r="K431" s="12"/>
      <c r="L431" s="12"/>
      <c r="M431" s="12"/>
      <c r="N431" s="12"/>
      <c r="O431" s="12"/>
      <c r="P431" s="12"/>
    </row>
    <row r="432" spans="1:16">
      <c r="A432" s="12"/>
      <c r="B432" s="13"/>
      <c r="C432" s="12"/>
      <c r="D432" s="13"/>
      <c r="E432" s="19"/>
      <c r="F432" s="12"/>
      <c r="G432" s="44"/>
      <c r="H432" s="12"/>
      <c r="I432" s="12"/>
      <c r="J432" s="12"/>
      <c r="K432" s="12"/>
      <c r="L432" s="12"/>
      <c r="M432" s="12"/>
      <c r="N432" s="12"/>
      <c r="O432" s="12"/>
      <c r="P432" s="12"/>
    </row>
    <row r="433" spans="1:16">
      <c r="A433" s="12"/>
      <c r="B433" s="13"/>
      <c r="C433" s="12"/>
      <c r="D433" s="13"/>
      <c r="E433" s="19"/>
      <c r="F433" s="12"/>
      <c r="G433" s="44"/>
      <c r="H433" s="12"/>
      <c r="I433" s="12"/>
      <c r="J433" s="12"/>
      <c r="K433" s="12"/>
      <c r="L433" s="12"/>
      <c r="M433" s="12"/>
      <c r="N433" s="12"/>
      <c r="O433" s="12"/>
      <c r="P433" s="12"/>
    </row>
    <row r="434" spans="1:16">
      <c r="A434" s="12"/>
      <c r="B434" s="13"/>
      <c r="C434" s="12"/>
      <c r="D434" s="13"/>
      <c r="E434" s="19"/>
      <c r="F434" s="12"/>
      <c r="G434" s="44"/>
      <c r="H434" s="12"/>
      <c r="I434" s="12"/>
      <c r="J434" s="12"/>
      <c r="K434" s="12"/>
      <c r="L434" s="12"/>
      <c r="M434" s="12"/>
      <c r="N434" s="12"/>
      <c r="O434" s="12"/>
      <c r="P434" s="12"/>
    </row>
    <row r="435" spans="1:16">
      <c r="A435" s="12"/>
      <c r="B435" s="13"/>
      <c r="C435" s="12"/>
      <c r="D435" s="13"/>
      <c r="E435" s="19"/>
      <c r="F435" s="12"/>
      <c r="G435" s="44"/>
      <c r="H435" s="12"/>
      <c r="I435" s="12"/>
      <c r="J435" s="12"/>
      <c r="K435" s="12"/>
      <c r="L435" s="12"/>
      <c r="M435" s="12"/>
      <c r="N435" s="12"/>
      <c r="O435" s="12"/>
      <c r="P435" s="12"/>
    </row>
    <row r="436" spans="1:16">
      <c r="A436" s="12"/>
      <c r="B436" s="13"/>
      <c r="C436" s="12"/>
      <c r="D436" s="13"/>
      <c r="E436" s="19"/>
      <c r="F436" s="12"/>
      <c r="G436" s="44"/>
      <c r="H436" s="12"/>
      <c r="I436" s="12"/>
      <c r="J436" s="12"/>
      <c r="K436" s="12"/>
      <c r="L436" s="12"/>
      <c r="M436" s="12"/>
      <c r="N436" s="12"/>
      <c r="O436" s="12"/>
      <c r="P436" s="12"/>
    </row>
    <row r="437" spans="1:16">
      <c r="A437" s="12"/>
      <c r="B437" s="13"/>
      <c r="C437" s="12"/>
      <c r="D437" s="13"/>
      <c r="E437" s="19"/>
      <c r="F437" s="12"/>
      <c r="G437" s="44"/>
      <c r="H437" s="12"/>
      <c r="I437" s="12"/>
      <c r="J437" s="12"/>
      <c r="K437" s="12"/>
      <c r="L437" s="12"/>
      <c r="M437" s="12"/>
      <c r="N437" s="12"/>
      <c r="O437" s="12"/>
      <c r="P437" s="12"/>
    </row>
    <row r="438" spans="1:16">
      <c r="A438" s="12"/>
      <c r="B438" s="13"/>
      <c r="C438" s="12"/>
      <c r="D438" s="13"/>
      <c r="E438" s="19"/>
      <c r="F438" s="12"/>
      <c r="G438" s="44"/>
      <c r="H438" s="12"/>
      <c r="I438" s="12"/>
      <c r="J438" s="12"/>
      <c r="K438" s="12"/>
      <c r="L438" s="12"/>
      <c r="M438" s="12"/>
      <c r="N438" s="12"/>
      <c r="O438" s="12"/>
      <c r="P438" s="12"/>
    </row>
    <row r="439" spans="1:16">
      <c r="A439" s="12"/>
      <c r="B439" s="13"/>
      <c r="C439" s="12"/>
      <c r="D439" s="13"/>
      <c r="E439" s="19"/>
      <c r="F439" s="12"/>
      <c r="G439" s="44"/>
      <c r="H439" s="12"/>
      <c r="I439" s="12"/>
      <c r="J439" s="12"/>
      <c r="K439" s="12"/>
      <c r="L439" s="12"/>
      <c r="M439" s="12"/>
      <c r="N439" s="12"/>
      <c r="O439" s="12"/>
      <c r="P439" s="12"/>
    </row>
    <row r="440" spans="1:16">
      <c r="A440" s="12"/>
      <c r="B440" s="13"/>
      <c r="C440" s="12"/>
      <c r="D440" s="13"/>
      <c r="E440" s="19"/>
      <c r="F440" s="12"/>
      <c r="G440" s="44"/>
      <c r="H440" s="12"/>
      <c r="I440" s="12"/>
      <c r="J440" s="12"/>
      <c r="K440" s="12"/>
      <c r="L440" s="12"/>
      <c r="M440" s="12"/>
      <c r="N440" s="12"/>
      <c r="O440" s="12"/>
      <c r="P440" s="12"/>
    </row>
    <row r="441" spans="1:16">
      <c r="A441" s="12"/>
      <c r="B441" s="13"/>
      <c r="C441" s="12"/>
      <c r="D441" s="13"/>
      <c r="E441" s="19"/>
      <c r="F441" s="12"/>
      <c r="G441" s="44"/>
      <c r="H441" s="12"/>
      <c r="I441" s="12"/>
      <c r="J441" s="12"/>
      <c r="K441" s="12"/>
      <c r="L441" s="12"/>
      <c r="M441" s="12"/>
      <c r="N441" s="12"/>
      <c r="O441" s="12"/>
      <c r="P441" s="12"/>
    </row>
    <row r="442" spans="1:16">
      <c r="A442" s="12"/>
      <c r="B442" s="13"/>
      <c r="C442" s="12"/>
      <c r="D442" s="13"/>
      <c r="E442" s="19"/>
      <c r="F442" s="12"/>
      <c r="G442" s="44"/>
      <c r="H442" s="12"/>
      <c r="I442" s="12"/>
      <c r="J442" s="12"/>
      <c r="K442" s="12"/>
      <c r="L442" s="12"/>
      <c r="M442" s="12"/>
      <c r="N442" s="12"/>
      <c r="O442" s="12"/>
      <c r="P442" s="12"/>
    </row>
    <row r="443" spans="1:16">
      <c r="A443" s="12"/>
      <c r="B443" s="13"/>
      <c r="C443" s="12"/>
      <c r="D443" s="13"/>
      <c r="E443" s="19"/>
      <c r="F443" s="12"/>
      <c r="G443" s="44"/>
      <c r="H443" s="12"/>
      <c r="I443" s="12"/>
      <c r="J443" s="12"/>
      <c r="K443" s="12"/>
      <c r="L443" s="12"/>
      <c r="M443" s="12"/>
      <c r="N443" s="12"/>
      <c r="O443" s="12"/>
      <c r="P443" s="12"/>
    </row>
    <row r="444" spans="1:16">
      <c r="A444" s="12"/>
      <c r="B444" s="13"/>
      <c r="C444" s="12"/>
      <c r="D444" s="13"/>
      <c r="E444" s="19"/>
      <c r="F444" s="12"/>
      <c r="G444" s="44"/>
      <c r="H444" s="12"/>
      <c r="I444" s="12"/>
      <c r="J444" s="12"/>
      <c r="K444" s="12"/>
      <c r="L444" s="12"/>
      <c r="M444" s="12"/>
      <c r="N444" s="12"/>
      <c r="O444" s="12"/>
      <c r="P444" s="12"/>
    </row>
    <row r="445" spans="1:16">
      <c r="A445" s="12"/>
      <c r="B445" s="13"/>
      <c r="C445" s="12"/>
      <c r="D445" s="13"/>
      <c r="E445" s="19"/>
      <c r="F445" s="12"/>
      <c r="G445" s="44"/>
      <c r="H445" s="12"/>
      <c r="I445" s="12"/>
      <c r="J445" s="12"/>
      <c r="K445" s="12"/>
      <c r="L445" s="12"/>
      <c r="M445" s="12"/>
      <c r="N445" s="12"/>
      <c r="O445" s="12"/>
      <c r="P445" s="12"/>
    </row>
    <row r="446" spans="1:16">
      <c r="A446" s="12"/>
      <c r="B446" s="13"/>
      <c r="C446" s="12"/>
      <c r="D446" s="13"/>
      <c r="E446" s="19"/>
      <c r="F446" s="12"/>
      <c r="G446" s="44"/>
      <c r="H446" s="12"/>
      <c r="I446" s="12"/>
      <c r="J446" s="12"/>
      <c r="K446" s="12"/>
      <c r="L446" s="12"/>
      <c r="M446" s="12"/>
      <c r="N446" s="12"/>
      <c r="O446" s="12"/>
      <c r="P446" s="12"/>
    </row>
    <row r="447" spans="1:16">
      <c r="A447" s="12"/>
      <c r="B447" s="13"/>
      <c r="C447" s="12"/>
      <c r="D447" s="13"/>
      <c r="E447" s="19"/>
      <c r="F447" s="12"/>
      <c r="G447" s="44"/>
      <c r="H447" s="12"/>
      <c r="I447" s="12"/>
      <c r="J447" s="12"/>
      <c r="K447" s="12"/>
      <c r="L447" s="12"/>
      <c r="M447" s="12"/>
      <c r="N447" s="12"/>
      <c r="O447" s="12"/>
      <c r="P447" s="12"/>
    </row>
    <row r="448" spans="1:16">
      <c r="A448" s="12"/>
      <c r="B448" s="13"/>
      <c r="C448" s="12"/>
      <c r="D448" s="13"/>
      <c r="E448" s="19"/>
      <c r="F448" s="12"/>
      <c r="G448" s="44"/>
      <c r="H448" s="12"/>
      <c r="I448" s="12"/>
      <c r="J448" s="12"/>
      <c r="K448" s="12"/>
      <c r="L448" s="12"/>
      <c r="M448" s="12"/>
      <c r="N448" s="12"/>
      <c r="O448" s="12"/>
      <c r="P448" s="12"/>
    </row>
    <row r="449" spans="1:16">
      <c r="A449" s="12"/>
      <c r="B449" s="13"/>
      <c r="C449" s="12"/>
      <c r="D449" s="13"/>
      <c r="E449" s="19"/>
      <c r="F449" s="12"/>
      <c r="G449" s="44"/>
      <c r="H449" s="12"/>
      <c r="I449" s="12"/>
      <c r="J449" s="12"/>
      <c r="K449" s="12"/>
      <c r="L449" s="12"/>
      <c r="M449" s="12"/>
      <c r="N449" s="12"/>
      <c r="O449" s="12"/>
      <c r="P449" s="12"/>
    </row>
    <row r="450" spans="1:16">
      <c r="A450" s="12"/>
      <c r="B450" s="13"/>
      <c r="C450" s="12"/>
      <c r="D450" s="13"/>
      <c r="E450" s="19"/>
      <c r="F450" s="12"/>
      <c r="G450" s="44"/>
      <c r="H450" s="12"/>
      <c r="I450" s="12"/>
      <c r="J450" s="12"/>
      <c r="K450" s="12"/>
      <c r="L450" s="12"/>
      <c r="M450" s="12"/>
      <c r="N450" s="12"/>
      <c r="O450" s="12"/>
      <c r="P450" s="12"/>
    </row>
    <row r="451" spans="1:16">
      <c r="A451" s="12"/>
      <c r="B451" s="13"/>
      <c r="C451" s="12"/>
      <c r="D451" s="13"/>
      <c r="E451" s="19"/>
      <c r="F451" s="12"/>
      <c r="G451" s="44"/>
      <c r="H451" s="12"/>
      <c r="I451" s="12"/>
      <c r="J451" s="12"/>
      <c r="K451" s="12"/>
      <c r="L451" s="12"/>
      <c r="M451" s="12"/>
      <c r="N451" s="12"/>
      <c r="O451" s="12"/>
      <c r="P451" s="12"/>
    </row>
    <row r="452" spans="1:16">
      <c r="A452" s="12"/>
      <c r="B452" s="13"/>
      <c r="C452" s="12"/>
      <c r="D452" s="13"/>
      <c r="E452" s="19"/>
      <c r="F452" s="12"/>
      <c r="G452" s="44"/>
      <c r="H452" s="12"/>
      <c r="I452" s="12"/>
      <c r="J452" s="12"/>
      <c r="K452" s="12"/>
      <c r="L452" s="12"/>
      <c r="M452" s="12"/>
      <c r="N452" s="12"/>
      <c r="O452" s="12"/>
      <c r="P452" s="12"/>
    </row>
    <row r="453" spans="1:16">
      <c r="A453" s="12"/>
      <c r="B453" s="13"/>
      <c r="C453" s="12"/>
      <c r="D453" s="13"/>
      <c r="E453" s="19"/>
      <c r="F453" s="12"/>
      <c r="G453" s="44"/>
      <c r="H453" s="12"/>
      <c r="I453" s="12"/>
      <c r="J453" s="12"/>
      <c r="K453" s="12"/>
      <c r="L453" s="12"/>
      <c r="M453" s="12"/>
      <c r="N453" s="12"/>
      <c r="O453" s="12"/>
      <c r="P453" s="12"/>
    </row>
    <row r="454" spans="1:16">
      <c r="A454" s="12"/>
      <c r="B454" s="13"/>
      <c r="C454" s="12"/>
      <c r="D454" s="13"/>
      <c r="E454" s="19"/>
      <c r="F454" s="12"/>
      <c r="G454" s="44"/>
      <c r="H454" s="12"/>
      <c r="I454" s="12"/>
      <c r="J454" s="12"/>
      <c r="K454" s="12"/>
      <c r="L454" s="12"/>
      <c r="M454" s="12"/>
      <c r="N454" s="12"/>
      <c r="O454" s="12"/>
      <c r="P454" s="12"/>
    </row>
    <row r="455" spans="1:16">
      <c r="A455" s="12"/>
      <c r="B455" s="13"/>
      <c r="C455" s="12"/>
      <c r="D455" s="13"/>
      <c r="E455" s="19"/>
      <c r="F455" s="12"/>
      <c r="G455" s="44"/>
      <c r="H455" s="12"/>
      <c r="I455" s="12"/>
      <c r="J455" s="12"/>
      <c r="K455" s="12"/>
      <c r="L455" s="12"/>
      <c r="M455" s="12"/>
      <c r="N455" s="12"/>
      <c r="O455" s="12"/>
      <c r="P455" s="12"/>
    </row>
    <row r="456" spans="1:16">
      <c r="A456" s="12"/>
      <c r="B456" s="13"/>
      <c r="C456" s="12"/>
      <c r="D456" s="13"/>
      <c r="E456" s="19"/>
      <c r="F456" s="12"/>
      <c r="G456" s="44"/>
      <c r="H456" s="12"/>
      <c r="I456" s="12"/>
      <c r="J456" s="12"/>
      <c r="K456" s="12"/>
      <c r="L456" s="12"/>
      <c r="M456" s="12"/>
      <c r="N456" s="12"/>
      <c r="O456" s="12"/>
      <c r="P456" s="12"/>
    </row>
    <row r="457" spans="1:16">
      <c r="A457" s="12"/>
      <c r="B457" s="13"/>
      <c r="C457" s="12"/>
      <c r="D457" s="13"/>
      <c r="E457" s="19"/>
      <c r="F457" s="12"/>
      <c r="G457" s="44"/>
      <c r="H457" s="12"/>
      <c r="I457" s="12"/>
      <c r="J457" s="12"/>
      <c r="K457" s="12"/>
      <c r="L457" s="12"/>
      <c r="M457" s="12"/>
      <c r="N457" s="12"/>
      <c r="O457" s="12"/>
      <c r="P457" s="12"/>
    </row>
    <row r="458" spans="1:16">
      <c r="A458" s="12"/>
      <c r="B458" s="13"/>
      <c r="C458" s="12"/>
      <c r="D458" s="13"/>
      <c r="E458" s="19"/>
      <c r="F458" s="12"/>
      <c r="G458" s="44"/>
      <c r="H458" s="12"/>
      <c r="I458" s="12"/>
      <c r="J458" s="12"/>
      <c r="K458" s="12"/>
      <c r="L458" s="12"/>
      <c r="M458" s="12"/>
      <c r="N458" s="12"/>
      <c r="O458" s="12"/>
      <c r="P458" s="12"/>
    </row>
    <row r="459" spans="1:16">
      <c r="A459" s="12"/>
      <c r="B459" s="13"/>
      <c r="C459" s="12"/>
      <c r="D459" s="13"/>
      <c r="E459" s="19"/>
      <c r="F459" s="12"/>
      <c r="G459" s="44"/>
      <c r="H459" s="12"/>
      <c r="I459" s="12"/>
      <c r="J459" s="12"/>
      <c r="K459" s="12"/>
      <c r="L459" s="12"/>
      <c r="M459" s="12"/>
      <c r="N459" s="12"/>
      <c r="O459" s="12"/>
      <c r="P459" s="12"/>
    </row>
    <row r="460" spans="1:16">
      <c r="A460" s="12"/>
      <c r="B460" s="13"/>
      <c r="C460" s="12"/>
      <c r="D460" s="13"/>
      <c r="E460" s="19"/>
      <c r="F460" s="12"/>
      <c r="G460" s="44"/>
      <c r="H460" s="12"/>
      <c r="I460" s="12"/>
      <c r="J460" s="12"/>
      <c r="K460" s="12"/>
      <c r="L460" s="12"/>
      <c r="M460" s="12"/>
      <c r="N460" s="12"/>
      <c r="O460" s="12"/>
      <c r="P460" s="12"/>
    </row>
    <row r="461" spans="1:16">
      <c r="A461" s="12"/>
      <c r="B461" s="13"/>
      <c r="C461" s="12"/>
      <c r="D461" s="13"/>
      <c r="E461" s="19"/>
      <c r="F461" s="12"/>
      <c r="G461" s="44"/>
      <c r="H461" s="12"/>
      <c r="I461" s="12"/>
      <c r="J461" s="12"/>
      <c r="K461" s="12"/>
      <c r="L461" s="12"/>
      <c r="M461" s="12"/>
      <c r="N461" s="12"/>
      <c r="O461" s="12"/>
      <c r="P461" s="12"/>
    </row>
    <row r="462" spans="1:16">
      <c r="A462" s="12"/>
      <c r="B462" s="13"/>
      <c r="C462" s="12"/>
      <c r="D462" s="13"/>
      <c r="E462" s="19"/>
      <c r="F462" s="12"/>
      <c r="G462" s="44"/>
      <c r="H462" s="12"/>
      <c r="I462" s="12"/>
      <c r="J462" s="12"/>
      <c r="K462" s="12"/>
      <c r="L462" s="12"/>
      <c r="M462" s="12"/>
      <c r="N462" s="12"/>
      <c r="O462" s="12"/>
      <c r="P462" s="12"/>
    </row>
    <row r="463" spans="1:16">
      <c r="A463" s="12"/>
      <c r="B463" s="13"/>
      <c r="C463" s="12"/>
      <c r="D463" s="13"/>
      <c r="E463" s="19"/>
      <c r="F463" s="12"/>
      <c r="G463" s="44"/>
      <c r="H463" s="12"/>
      <c r="I463" s="12"/>
      <c r="J463" s="12"/>
      <c r="K463" s="12"/>
      <c r="L463" s="12"/>
      <c r="M463" s="12"/>
      <c r="N463" s="12"/>
      <c r="O463" s="12"/>
      <c r="P463" s="12"/>
    </row>
    <row r="464" spans="1:16">
      <c r="A464" s="12"/>
      <c r="B464" s="13"/>
      <c r="C464" s="12"/>
      <c r="D464" s="13"/>
      <c r="E464" s="19"/>
      <c r="F464" s="12"/>
      <c r="G464" s="44"/>
      <c r="H464" s="12"/>
      <c r="I464" s="12"/>
      <c r="J464" s="12"/>
      <c r="K464" s="12"/>
      <c r="L464" s="12"/>
      <c r="M464" s="12"/>
      <c r="N464" s="12"/>
      <c r="O464" s="12"/>
      <c r="P464" s="12"/>
    </row>
    <row r="465" spans="1:16">
      <c r="A465" s="12"/>
      <c r="B465" s="13"/>
      <c r="C465" s="12"/>
      <c r="D465" s="13"/>
      <c r="E465" s="19"/>
      <c r="F465" s="12"/>
      <c r="G465" s="44"/>
      <c r="H465" s="12"/>
      <c r="I465" s="12"/>
      <c r="J465" s="12"/>
      <c r="K465" s="12"/>
      <c r="L465" s="12"/>
      <c r="M465" s="12"/>
      <c r="N465" s="12"/>
      <c r="O465" s="12"/>
      <c r="P465" s="12"/>
    </row>
    <row r="466" spans="1:16">
      <c r="A466" s="12"/>
      <c r="B466" s="13"/>
      <c r="C466" s="12"/>
      <c r="D466" s="13"/>
      <c r="E466" s="19"/>
      <c r="F466" s="12"/>
      <c r="G466" s="44"/>
      <c r="H466" s="12"/>
      <c r="I466" s="12"/>
      <c r="J466" s="12"/>
      <c r="K466" s="12"/>
      <c r="L466" s="12"/>
      <c r="M466" s="12"/>
      <c r="N466" s="12"/>
      <c r="O466" s="12"/>
      <c r="P466" s="12"/>
    </row>
    <row r="467" spans="1:16">
      <c r="A467" s="12"/>
      <c r="B467" s="13"/>
      <c r="C467" s="12"/>
      <c r="D467" s="13"/>
      <c r="E467" s="19"/>
      <c r="F467" s="12"/>
      <c r="G467" s="44"/>
      <c r="H467" s="12"/>
      <c r="I467" s="12"/>
      <c r="J467" s="12"/>
      <c r="K467" s="12"/>
      <c r="L467" s="12"/>
      <c r="M467" s="12"/>
      <c r="N467" s="12"/>
      <c r="O467" s="12"/>
      <c r="P467" s="12"/>
    </row>
    <row r="468" spans="1:16">
      <c r="A468" s="12"/>
      <c r="B468" s="13"/>
      <c r="C468" s="12"/>
      <c r="D468" s="13"/>
      <c r="E468" s="19"/>
      <c r="F468" s="12"/>
      <c r="G468" s="44"/>
      <c r="H468" s="12"/>
      <c r="I468" s="12"/>
      <c r="J468" s="12"/>
      <c r="K468" s="12"/>
      <c r="L468" s="12"/>
      <c r="M468" s="12"/>
      <c r="N468" s="12"/>
      <c r="O468" s="12"/>
      <c r="P468" s="12"/>
    </row>
    <row r="469" spans="1:16">
      <c r="A469" s="12"/>
      <c r="B469" s="13"/>
      <c r="C469" s="12"/>
      <c r="D469" s="13"/>
      <c r="E469" s="19"/>
      <c r="F469" s="12"/>
      <c r="G469" s="44"/>
      <c r="H469" s="12"/>
      <c r="I469" s="12"/>
      <c r="J469" s="12"/>
      <c r="K469" s="12"/>
      <c r="L469" s="12"/>
      <c r="M469" s="12"/>
      <c r="N469" s="12"/>
      <c r="O469" s="12"/>
      <c r="P469" s="12"/>
    </row>
    <row r="470" spans="1:16">
      <c r="A470" s="12"/>
      <c r="B470" s="13"/>
      <c r="C470" s="12"/>
      <c r="D470" s="13"/>
      <c r="E470" s="19"/>
      <c r="F470" s="12"/>
      <c r="G470" s="44"/>
      <c r="H470" s="12"/>
      <c r="I470" s="12"/>
      <c r="J470" s="12"/>
      <c r="K470" s="12"/>
      <c r="L470" s="12"/>
      <c r="M470" s="12"/>
      <c r="N470" s="12"/>
      <c r="O470" s="12"/>
      <c r="P470" s="12"/>
    </row>
    <row r="471" spans="1:16">
      <c r="A471" s="12"/>
      <c r="B471" s="13"/>
      <c r="C471" s="12"/>
      <c r="D471" s="13"/>
      <c r="E471" s="19"/>
      <c r="F471" s="12"/>
      <c r="G471" s="44"/>
      <c r="H471" s="12"/>
      <c r="I471" s="12"/>
      <c r="J471" s="12"/>
      <c r="K471" s="12"/>
      <c r="L471" s="12"/>
      <c r="M471" s="12"/>
      <c r="N471" s="12"/>
      <c r="O471" s="12"/>
      <c r="P471" s="12"/>
    </row>
    <row r="472" spans="1:16">
      <c r="A472" s="12"/>
      <c r="B472" s="13"/>
      <c r="C472" s="12"/>
      <c r="D472" s="13"/>
      <c r="E472" s="19"/>
      <c r="F472" s="12"/>
      <c r="G472" s="44"/>
      <c r="H472" s="12"/>
      <c r="I472" s="12"/>
      <c r="J472" s="12"/>
      <c r="K472" s="12"/>
      <c r="L472" s="12"/>
      <c r="M472" s="12"/>
      <c r="N472" s="12"/>
      <c r="O472" s="12"/>
      <c r="P472" s="12"/>
    </row>
    <row r="473" spans="1:16">
      <c r="A473" s="12"/>
      <c r="B473" s="13"/>
      <c r="C473" s="12"/>
      <c r="D473" s="13"/>
      <c r="E473" s="19"/>
      <c r="F473" s="12"/>
      <c r="G473" s="44"/>
      <c r="H473" s="12"/>
      <c r="I473" s="12"/>
      <c r="J473" s="12"/>
      <c r="K473" s="12"/>
      <c r="L473" s="12"/>
      <c r="M473" s="12"/>
      <c r="N473" s="12"/>
      <c r="O473" s="12"/>
      <c r="P473" s="12"/>
    </row>
    <row r="474" spans="1:16">
      <c r="A474" s="12"/>
      <c r="B474" s="13"/>
      <c r="C474" s="12"/>
      <c r="D474" s="13"/>
      <c r="E474" s="19"/>
      <c r="F474" s="12"/>
      <c r="G474" s="44"/>
      <c r="H474" s="12"/>
      <c r="I474" s="12"/>
      <c r="J474" s="12"/>
      <c r="K474" s="12"/>
      <c r="L474" s="12"/>
      <c r="M474" s="12"/>
      <c r="N474" s="12"/>
      <c r="O474" s="12"/>
      <c r="P474" s="12"/>
    </row>
    <row r="475" spans="1:16">
      <c r="A475" s="12"/>
      <c r="B475" s="13"/>
      <c r="C475" s="12"/>
      <c r="D475" s="13"/>
      <c r="E475" s="19"/>
      <c r="F475" s="12"/>
      <c r="G475" s="44"/>
      <c r="H475" s="12"/>
      <c r="I475" s="12"/>
      <c r="J475" s="12"/>
      <c r="K475" s="12"/>
      <c r="L475" s="12"/>
      <c r="M475" s="12"/>
      <c r="N475" s="12"/>
      <c r="O475" s="12"/>
      <c r="P475" s="12"/>
    </row>
    <row r="476" spans="1:16">
      <c r="A476" s="12"/>
      <c r="B476" s="13"/>
      <c r="C476" s="12"/>
      <c r="D476" s="13"/>
      <c r="E476" s="19"/>
      <c r="F476" s="12"/>
      <c r="G476" s="44"/>
      <c r="H476" s="12"/>
      <c r="I476" s="12"/>
      <c r="J476" s="12"/>
      <c r="K476" s="12"/>
      <c r="L476" s="12"/>
      <c r="M476" s="12"/>
      <c r="N476" s="12"/>
      <c r="O476" s="12"/>
      <c r="P476" s="12"/>
    </row>
    <row r="477" spans="1:16">
      <c r="A477" s="12"/>
      <c r="B477" s="13"/>
      <c r="C477" s="12"/>
      <c r="D477" s="13"/>
      <c r="E477" s="19"/>
      <c r="F477" s="12"/>
      <c r="G477" s="44"/>
      <c r="H477" s="12"/>
      <c r="I477" s="12"/>
      <c r="J477" s="12"/>
      <c r="K477" s="12"/>
      <c r="L477" s="12"/>
      <c r="M477" s="12"/>
      <c r="N477" s="12"/>
      <c r="O477" s="12"/>
      <c r="P477" s="12"/>
    </row>
    <row r="478" spans="1:16">
      <c r="A478" s="12"/>
      <c r="B478" s="13"/>
      <c r="C478" s="12"/>
      <c r="D478" s="13"/>
      <c r="E478" s="19"/>
      <c r="F478" s="12"/>
      <c r="G478" s="44"/>
      <c r="H478" s="12"/>
      <c r="I478" s="12"/>
      <c r="J478" s="12"/>
      <c r="K478" s="12"/>
      <c r="L478" s="12"/>
      <c r="M478" s="12"/>
      <c r="N478" s="12"/>
      <c r="O478" s="12"/>
      <c r="P478" s="12"/>
    </row>
    <row r="479" spans="1:16">
      <c r="A479" s="12"/>
      <c r="B479" s="13"/>
      <c r="C479" s="12"/>
      <c r="D479" s="13"/>
      <c r="E479" s="19"/>
      <c r="F479" s="12"/>
      <c r="G479" s="44"/>
      <c r="H479" s="12"/>
      <c r="I479" s="12"/>
      <c r="J479" s="12"/>
      <c r="K479" s="12"/>
      <c r="L479" s="12"/>
      <c r="M479" s="12"/>
      <c r="N479" s="12"/>
      <c r="O479" s="12"/>
      <c r="P479" s="12"/>
    </row>
    <row r="480" spans="1:16">
      <c r="A480" s="12"/>
      <c r="B480" s="13"/>
      <c r="C480" s="12"/>
      <c r="D480" s="13"/>
      <c r="E480" s="19"/>
      <c r="F480" s="12"/>
      <c r="G480" s="44"/>
      <c r="H480" s="12"/>
      <c r="I480" s="12"/>
      <c r="J480" s="12"/>
      <c r="K480" s="12"/>
      <c r="L480" s="12"/>
      <c r="M480" s="12"/>
      <c r="N480" s="12"/>
      <c r="O480" s="12"/>
      <c r="P480" s="12"/>
    </row>
    <row r="481" spans="1:16">
      <c r="A481" s="12"/>
      <c r="B481" s="13"/>
      <c r="C481" s="12"/>
      <c r="D481" s="13"/>
      <c r="E481" s="19"/>
      <c r="F481" s="12"/>
      <c r="G481" s="44"/>
      <c r="H481" s="12"/>
      <c r="I481" s="12"/>
      <c r="J481" s="12"/>
      <c r="K481" s="12"/>
      <c r="L481" s="12"/>
      <c r="M481" s="12"/>
      <c r="N481" s="12"/>
      <c r="O481" s="12"/>
      <c r="P481" s="12"/>
    </row>
    <row r="482" spans="1:16">
      <c r="A482" s="12"/>
      <c r="B482" s="13"/>
      <c r="C482" s="12"/>
      <c r="D482" s="13"/>
      <c r="E482" s="19"/>
      <c r="F482" s="12"/>
      <c r="G482" s="44"/>
      <c r="H482" s="12"/>
      <c r="I482" s="12"/>
      <c r="J482" s="12"/>
      <c r="K482" s="12"/>
      <c r="L482" s="12"/>
      <c r="M482" s="12"/>
      <c r="N482" s="12"/>
      <c r="O482" s="12"/>
      <c r="P482" s="12"/>
    </row>
    <row r="483" spans="1:16">
      <c r="A483" s="12"/>
      <c r="B483" s="13"/>
      <c r="C483" s="12"/>
      <c r="D483" s="13"/>
      <c r="E483" s="19"/>
      <c r="F483" s="12"/>
      <c r="G483" s="44"/>
      <c r="H483" s="12"/>
      <c r="I483" s="12"/>
      <c r="J483" s="12"/>
      <c r="K483" s="12"/>
      <c r="L483" s="12"/>
      <c r="M483" s="12"/>
      <c r="N483" s="12"/>
      <c r="O483" s="12"/>
      <c r="P483" s="12"/>
    </row>
    <row r="484" spans="1:16">
      <c r="A484" s="12"/>
      <c r="B484" s="13"/>
      <c r="C484" s="12"/>
      <c r="D484" s="13"/>
      <c r="E484" s="19"/>
      <c r="F484" s="12"/>
      <c r="G484" s="44"/>
      <c r="H484" s="12"/>
      <c r="I484" s="12"/>
      <c r="J484" s="12"/>
      <c r="K484" s="12"/>
      <c r="L484" s="12"/>
      <c r="M484" s="12"/>
      <c r="N484" s="12"/>
      <c r="O484" s="12"/>
      <c r="P484" s="12"/>
    </row>
    <row r="485" spans="1:16">
      <c r="A485" s="12"/>
      <c r="B485" s="13"/>
      <c r="C485" s="12"/>
      <c r="D485" s="13"/>
      <c r="E485" s="19"/>
      <c r="F485" s="12"/>
      <c r="G485" s="44"/>
      <c r="H485" s="12"/>
      <c r="I485" s="12"/>
      <c r="J485" s="12"/>
      <c r="K485" s="12"/>
      <c r="L485" s="12"/>
      <c r="M485" s="12"/>
      <c r="N485" s="12"/>
      <c r="O485" s="12"/>
      <c r="P485" s="12"/>
    </row>
    <row r="486" spans="1:16">
      <c r="A486" s="12"/>
      <c r="B486" s="13"/>
      <c r="C486" s="12"/>
      <c r="D486" s="13"/>
      <c r="E486" s="19"/>
      <c r="F486" s="12"/>
      <c r="G486" s="44"/>
      <c r="H486" s="12"/>
      <c r="I486" s="12"/>
      <c r="J486" s="12"/>
      <c r="K486" s="12"/>
      <c r="L486" s="12"/>
      <c r="M486" s="12"/>
      <c r="N486" s="12"/>
      <c r="O486" s="12"/>
      <c r="P486" s="12"/>
    </row>
    <row r="487" spans="1:16">
      <c r="A487" s="12"/>
      <c r="B487" s="13"/>
      <c r="C487" s="12"/>
      <c r="D487" s="13"/>
      <c r="E487" s="19"/>
      <c r="F487" s="12"/>
      <c r="G487" s="44"/>
      <c r="H487" s="12"/>
      <c r="I487" s="12"/>
      <c r="J487" s="12"/>
      <c r="K487" s="12"/>
      <c r="L487" s="12"/>
      <c r="M487" s="12"/>
      <c r="N487" s="12"/>
      <c r="O487" s="12"/>
      <c r="P487" s="12"/>
    </row>
    <row r="488" spans="1:16">
      <c r="A488" s="12"/>
      <c r="B488" s="13"/>
      <c r="C488" s="12"/>
      <c r="D488" s="13"/>
      <c r="E488" s="19"/>
      <c r="F488" s="12"/>
      <c r="G488" s="44"/>
      <c r="H488" s="12"/>
      <c r="I488" s="12"/>
      <c r="J488" s="12"/>
      <c r="K488" s="12"/>
      <c r="L488" s="12"/>
      <c r="M488" s="12"/>
      <c r="N488" s="12"/>
      <c r="O488" s="12"/>
      <c r="P488" s="12"/>
    </row>
    <row r="489" spans="1:16">
      <c r="A489" s="12"/>
      <c r="B489" s="13"/>
      <c r="C489" s="12"/>
      <c r="D489" s="13"/>
      <c r="E489" s="19"/>
      <c r="F489" s="12"/>
      <c r="G489" s="44"/>
      <c r="H489" s="12"/>
      <c r="I489" s="12"/>
      <c r="J489" s="12"/>
      <c r="K489" s="12"/>
      <c r="L489" s="12"/>
      <c r="M489" s="12"/>
      <c r="N489" s="12"/>
      <c r="O489" s="12"/>
      <c r="P489" s="12"/>
    </row>
    <row r="490" spans="1:16">
      <c r="A490" s="12"/>
      <c r="B490" s="13"/>
      <c r="C490" s="12"/>
      <c r="D490" s="13"/>
      <c r="E490" s="19"/>
      <c r="F490" s="12"/>
      <c r="G490" s="44"/>
      <c r="H490" s="12"/>
      <c r="I490" s="12"/>
      <c r="J490" s="12"/>
      <c r="K490" s="12"/>
      <c r="L490" s="12"/>
      <c r="M490" s="12"/>
      <c r="N490" s="12"/>
      <c r="O490" s="12"/>
      <c r="P490" s="12"/>
    </row>
    <row r="491" spans="1:16">
      <c r="A491" s="12"/>
      <c r="B491" s="13"/>
      <c r="C491" s="12"/>
      <c r="D491" s="13"/>
      <c r="E491" s="19"/>
      <c r="F491" s="12"/>
      <c r="G491" s="44"/>
      <c r="H491" s="12"/>
      <c r="I491" s="12"/>
      <c r="J491" s="12"/>
      <c r="K491" s="12"/>
      <c r="L491" s="12"/>
      <c r="M491" s="12"/>
      <c r="N491" s="12"/>
      <c r="O491" s="12"/>
      <c r="P491" s="12"/>
    </row>
    <row r="492" spans="1:16">
      <c r="A492" s="12"/>
      <c r="B492" s="13"/>
      <c r="C492" s="12"/>
      <c r="D492" s="13"/>
      <c r="E492" s="19"/>
      <c r="F492" s="12"/>
      <c r="G492" s="44"/>
      <c r="H492" s="12"/>
      <c r="I492" s="12"/>
      <c r="J492" s="12"/>
      <c r="K492" s="12"/>
      <c r="L492" s="12"/>
      <c r="M492" s="12"/>
      <c r="N492" s="12"/>
      <c r="O492" s="12"/>
      <c r="P492" s="12"/>
    </row>
    <row r="493" spans="1:16">
      <c r="A493" s="12"/>
      <c r="B493" s="13"/>
      <c r="C493" s="12"/>
      <c r="D493" s="13"/>
      <c r="E493" s="19"/>
      <c r="F493" s="12"/>
      <c r="G493" s="44"/>
      <c r="H493" s="12"/>
      <c r="I493" s="12"/>
      <c r="J493" s="12"/>
      <c r="K493" s="12"/>
      <c r="L493" s="12"/>
      <c r="M493" s="12"/>
      <c r="N493" s="12"/>
      <c r="O493" s="12"/>
      <c r="P493" s="12"/>
    </row>
    <row r="494" spans="1:16">
      <c r="A494" s="12"/>
      <c r="B494" s="13"/>
      <c r="C494" s="12"/>
      <c r="D494" s="13"/>
      <c r="E494" s="19"/>
      <c r="F494" s="12"/>
      <c r="G494" s="44"/>
      <c r="H494" s="12"/>
      <c r="I494" s="12"/>
      <c r="J494" s="12"/>
      <c r="K494" s="12"/>
      <c r="L494" s="12"/>
      <c r="M494" s="12"/>
      <c r="N494" s="12"/>
      <c r="O494" s="12"/>
      <c r="P494" s="12"/>
    </row>
    <row r="495" spans="1:16">
      <c r="A495" s="12"/>
      <c r="B495" s="13"/>
      <c r="C495" s="12"/>
      <c r="D495" s="13"/>
      <c r="E495" s="19"/>
      <c r="F495" s="12"/>
      <c r="G495" s="44"/>
      <c r="H495" s="12"/>
      <c r="I495" s="12"/>
      <c r="J495" s="12"/>
      <c r="K495" s="12"/>
      <c r="L495" s="12"/>
      <c r="M495" s="12"/>
      <c r="N495" s="12"/>
      <c r="O495" s="12"/>
      <c r="P495" s="12"/>
    </row>
    <row r="496" spans="1:16">
      <c r="A496" s="12"/>
      <c r="B496" s="13"/>
      <c r="C496" s="12"/>
      <c r="D496" s="13"/>
      <c r="E496" s="19"/>
      <c r="F496" s="12"/>
      <c r="G496" s="44"/>
      <c r="H496" s="12"/>
      <c r="I496" s="12"/>
      <c r="J496" s="12"/>
      <c r="K496" s="12"/>
      <c r="L496" s="12"/>
      <c r="M496" s="12"/>
      <c r="N496" s="12"/>
      <c r="O496" s="12"/>
      <c r="P496" s="12"/>
    </row>
    <row r="497" spans="1:16">
      <c r="A497" s="12"/>
      <c r="B497" s="13"/>
      <c r="C497" s="12"/>
      <c r="D497" s="13"/>
      <c r="E497" s="19"/>
      <c r="F497" s="12"/>
      <c r="G497" s="44"/>
      <c r="H497" s="12"/>
      <c r="I497" s="12"/>
      <c r="J497" s="12"/>
      <c r="K497" s="12"/>
      <c r="L497" s="12"/>
      <c r="M497" s="12"/>
      <c r="N497" s="12"/>
      <c r="O497" s="12"/>
      <c r="P497" s="12"/>
    </row>
    <row r="498" spans="1:16">
      <c r="A498" s="12"/>
      <c r="B498" s="13"/>
      <c r="C498" s="12"/>
      <c r="D498" s="13"/>
      <c r="E498" s="19"/>
      <c r="F498" s="12"/>
      <c r="G498" s="44"/>
      <c r="H498" s="12"/>
      <c r="I498" s="12"/>
      <c r="J498" s="12"/>
      <c r="K498" s="12"/>
      <c r="L498" s="12"/>
      <c r="M498" s="12"/>
      <c r="N498" s="12"/>
      <c r="O498" s="12"/>
      <c r="P498" s="12"/>
    </row>
    <row r="499" spans="1:16">
      <c r="A499" s="12"/>
      <c r="B499" s="13"/>
      <c r="C499" s="12"/>
      <c r="D499" s="13"/>
      <c r="E499" s="19"/>
      <c r="F499" s="12"/>
      <c r="G499" s="44"/>
      <c r="H499" s="12"/>
      <c r="I499" s="12"/>
      <c r="J499" s="12"/>
      <c r="K499" s="12"/>
      <c r="L499" s="12"/>
      <c r="M499" s="12"/>
      <c r="N499" s="12"/>
      <c r="O499" s="12"/>
      <c r="P499" s="12"/>
    </row>
    <row r="500" spans="1:16">
      <c r="A500" s="12"/>
      <c r="B500" s="13"/>
      <c r="C500" s="12"/>
      <c r="D500" s="13"/>
      <c r="E500" s="19"/>
      <c r="F500" s="12"/>
      <c r="G500" s="44"/>
      <c r="H500" s="12"/>
      <c r="I500" s="12"/>
      <c r="J500" s="12"/>
      <c r="K500" s="12"/>
      <c r="L500" s="12"/>
      <c r="M500" s="12"/>
      <c r="N500" s="12"/>
      <c r="O500" s="12"/>
      <c r="P500" s="12"/>
    </row>
    <row r="501" spans="1:16">
      <c r="A501" s="12"/>
      <c r="B501" s="13"/>
      <c r="C501" s="12"/>
      <c r="D501" s="13"/>
      <c r="E501" s="19"/>
      <c r="F501" s="12"/>
      <c r="G501" s="44"/>
      <c r="H501" s="12"/>
      <c r="I501" s="12"/>
      <c r="J501" s="12"/>
      <c r="K501" s="12"/>
      <c r="L501" s="12"/>
      <c r="M501" s="12"/>
      <c r="N501" s="12"/>
      <c r="O501" s="12"/>
      <c r="P501" s="12"/>
    </row>
    <row r="502" spans="1:16">
      <c r="A502" s="12"/>
      <c r="B502" s="13"/>
      <c r="C502" s="12"/>
      <c r="D502" s="13"/>
      <c r="E502" s="19"/>
      <c r="F502" s="12"/>
      <c r="G502" s="44"/>
      <c r="H502" s="12"/>
      <c r="I502" s="12"/>
      <c r="J502" s="12"/>
      <c r="K502" s="12"/>
      <c r="L502" s="12"/>
      <c r="M502" s="12"/>
      <c r="N502" s="12"/>
      <c r="O502" s="12"/>
      <c r="P502" s="12"/>
    </row>
    <row r="503" spans="1:16">
      <c r="A503" s="12"/>
      <c r="B503" s="13"/>
      <c r="C503" s="12"/>
      <c r="D503" s="13"/>
      <c r="E503" s="19"/>
      <c r="F503" s="12"/>
      <c r="G503" s="44"/>
      <c r="H503" s="12"/>
      <c r="I503" s="12"/>
      <c r="J503" s="12"/>
      <c r="K503" s="12"/>
      <c r="L503" s="12"/>
      <c r="M503" s="12"/>
      <c r="N503" s="12"/>
      <c r="O503" s="12"/>
      <c r="P503" s="12"/>
    </row>
    <row r="504" spans="1:16">
      <c r="A504" s="12"/>
      <c r="B504" s="13"/>
      <c r="C504" s="12"/>
      <c r="D504" s="13"/>
      <c r="E504" s="19"/>
      <c r="F504" s="12"/>
      <c r="G504" s="44"/>
      <c r="H504" s="12"/>
      <c r="I504" s="12"/>
      <c r="J504" s="12"/>
      <c r="K504" s="12"/>
      <c r="L504" s="12"/>
      <c r="M504" s="12"/>
      <c r="N504" s="12"/>
      <c r="O504" s="12"/>
      <c r="P504" s="12"/>
    </row>
    <row r="505" spans="1:16">
      <c r="A505" s="12"/>
      <c r="B505" s="13"/>
      <c r="C505" s="12"/>
      <c r="D505" s="13"/>
      <c r="E505" s="19"/>
      <c r="F505" s="12"/>
      <c r="G505" s="44"/>
      <c r="H505" s="12"/>
      <c r="I505" s="12"/>
      <c r="J505" s="12"/>
      <c r="K505" s="12"/>
      <c r="L505" s="12"/>
      <c r="M505" s="12"/>
      <c r="N505" s="12"/>
      <c r="O505" s="12"/>
      <c r="P505" s="12"/>
    </row>
    <row r="506" spans="1:16">
      <c r="A506" s="12"/>
      <c r="B506" s="13"/>
      <c r="C506" s="12"/>
      <c r="D506" s="13"/>
      <c r="E506" s="19"/>
      <c r="F506" s="12"/>
      <c r="G506" s="44"/>
      <c r="H506" s="12"/>
      <c r="I506" s="12"/>
      <c r="J506" s="12"/>
      <c r="K506" s="12"/>
      <c r="L506" s="12"/>
      <c r="M506" s="12"/>
      <c r="N506" s="12"/>
      <c r="O506" s="12"/>
      <c r="P506" s="12"/>
    </row>
    <row r="507" spans="1:16">
      <c r="A507" s="12"/>
      <c r="B507" s="13"/>
      <c r="C507" s="12"/>
      <c r="D507" s="13"/>
      <c r="E507" s="19"/>
      <c r="F507" s="12"/>
      <c r="G507" s="44"/>
      <c r="H507" s="12"/>
      <c r="I507" s="12"/>
      <c r="J507" s="12"/>
      <c r="K507" s="12"/>
      <c r="L507" s="12"/>
      <c r="M507" s="12"/>
      <c r="N507" s="12"/>
      <c r="O507" s="12"/>
      <c r="P507" s="12"/>
    </row>
    <row r="508" spans="1:16">
      <c r="A508" s="12"/>
      <c r="B508" s="13"/>
      <c r="C508" s="12"/>
      <c r="D508" s="13"/>
      <c r="E508" s="19"/>
      <c r="F508" s="12"/>
      <c r="G508" s="44"/>
      <c r="H508" s="12"/>
      <c r="I508" s="12"/>
      <c r="J508" s="12"/>
      <c r="K508" s="12"/>
      <c r="L508" s="12"/>
      <c r="M508" s="12"/>
      <c r="N508" s="12"/>
      <c r="O508" s="12"/>
      <c r="P508" s="12"/>
    </row>
    <row r="509" spans="1:16">
      <c r="A509" s="12"/>
      <c r="B509" s="13"/>
      <c r="C509" s="12"/>
      <c r="D509" s="13"/>
      <c r="E509" s="19"/>
      <c r="F509" s="12"/>
      <c r="G509" s="44"/>
      <c r="H509" s="12"/>
      <c r="I509" s="12"/>
      <c r="J509" s="12"/>
      <c r="K509" s="12"/>
      <c r="L509" s="12"/>
      <c r="M509" s="12"/>
      <c r="N509" s="12"/>
      <c r="O509" s="12"/>
      <c r="P509" s="12"/>
    </row>
    <row r="510" spans="1:16">
      <c r="A510" s="12"/>
      <c r="B510" s="13"/>
      <c r="C510" s="12"/>
      <c r="D510" s="13"/>
      <c r="E510" s="19"/>
      <c r="F510" s="12"/>
      <c r="G510" s="44"/>
      <c r="H510" s="12"/>
      <c r="I510" s="12"/>
      <c r="J510" s="12"/>
      <c r="K510" s="12"/>
      <c r="L510" s="12"/>
      <c r="M510" s="12"/>
      <c r="N510" s="12"/>
      <c r="O510" s="12"/>
      <c r="P510" s="12"/>
    </row>
    <row r="511" spans="1:16">
      <c r="A511" s="12"/>
      <c r="B511" s="13"/>
      <c r="C511" s="12"/>
      <c r="D511" s="13"/>
      <c r="E511" s="19"/>
      <c r="F511" s="12"/>
      <c r="G511" s="44"/>
      <c r="H511" s="12"/>
      <c r="I511" s="12"/>
      <c r="J511" s="12"/>
      <c r="K511" s="12"/>
      <c r="L511" s="12"/>
      <c r="M511" s="12"/>
      <c r="N511" s="12"/>
      <c r="O511" s="12"/>
      <c r="P511" s="12"/>
    </row>
    <row r="512" spans="1:16">
      <c r="A512" s="12"/>
      <c r="B512" s="13"/>
      <c r="C512" s="12"/>
      <c r="D512" s="13"/>
      <c r="E512" s="19"/>
      <c r="F512" s="12"/>
      <c r="G512" s="44"/>
      <c r="H512" s="12"/>
      <c r="I512" s="12"/>
      <c r="J512" s="12"/>
      <c r="K512" s="12"/>
      <c r="L512" s="12"/>
      <c r="M512" s="12"/>
      <c r="N512" s="12"/>
      <c r="O512" s="12"/>
      <c r="P512" s="12"/>
    </row>
    <row r="513" spans="1:16">
      <c r="A513" s="12"/>
      <c r="B513" s="13"/>
      <c r="C513" s="12"/>
      <c r="D513" s="13"/>
      <c r="E513" s="19"/>
      <c r="F513" s="12"/>
      <c r="G513" s="44"/>
      <c r="H513" s="12"/>
      <c r="I513" s="12"/>
      <c r="J513" s="12"/>
      <c r="K513" s="12"/>
      <c r="L513" s="12"/>
      <c r="M513" s="12"/>
      <c r="N513" s="12"/>
      <c r="O513" s="12"/>
      <c r="P513" s="12"/>
    </row>
    <row r="514" spans="1:16">
      <c r="A514" s="12"/>
      <c r="B514" s="13"/>
      <c r="C514" s="12"/>
      <c r="D514" s="13"/>
      <c r="E514" s="19"/>
      <c r="F514" s="12"/>
      <c r="G514" s="44"/>
      <c r="H514" s="12"/>
      <c r="I514" s="12"/>
      <c r="J514" s="12"/>
      <c r="K514" s="12"/>
      <c r="L514" s="12"/>
      <c r="M514" s="12"/>
      <c r="N514" s="12"/>
      <c r="O514" s="12"/>
      <c r="P514" s="12"/>
    </row>
    <row r="515" spans="1:16">
      <c r="A515" s="12"/>
      <c r="B515" s="13"/>
      <c r="C515" s="12"/>
      <c r="D515" s="13"/>
      <c r="E515" s="19"/>
      <c r="F515" s="12"/>
      <c r="G515" s="44"/>
      <c r="H515" s="12"/>
      <c r="I515" s="12"/>
      <c r="J515" s="12"/>
      <c r="K515" s="12"/>
      <c r="L515" s="12"/>
      <c r="M515" s="12"/>
      <c r="N515" s="12"/>
      <c r="O515" s="12"/>
      <c r="P515" s="12"/>
    </row>
    <row r="516" spans="1:16">
      <c r="A516" s="12"/>
      <c r="B516" s="13"/>
      <c r="C516" s="12"/>
      <c r="D516" s="13"/>
      <c r="E516" s="19"/>
      <c r="F516" s="12"/>
      <c r="G516" s="44"/>
      <c r="H516" s="12"/>
      <c r="I516" s="12"/>
      <c r="J516" s="12"/>
      <c r="K516" s="12"/>
      <c r="L516" s="12"/>
      <c r="M516" s="12"/>
      <c r="N516" s="12"/>
      <c r="O516" s="12"/>
      <c r="P516" s="12"/>
    </row>
    <row r="517" spans="1:16">
      <c r="A517" s="12"/>
      <c r="B517" s="13"/>
      <c r="C517" s="12"/>
      <c r="D517" s="13"/>
      <c r="E517" s="19"/>
      <c r="F517" s="12"/>
      <c r="G517" s="44"/>
      <c r="H517" s="12"/>
      <c r="I517" s="12"/>
      <c r="J517" s="12"/>
      <c r="K517" s="12"/>
      <c r="L517" s="12"/>
      <c r="M517" s="12"/>
      <c r="N517" s="12"/>
      <c r="O517" s="12"/>
      <c r="P517" s="12"/>
    </row>
    <row r="518" spans="1:16">
      <c r="A518" s="12"/>
      <c r="B518" s="13"/>
      <c r="C518" s="12"/>
      <c r="D518" s="13"/>
      <c r="E518" s="19"/>
      <c r="F518" s="12"/>
      <c r="G518" s="44"/>
      <c r="H518" s="12"/>
      <c r="I518" s="12"/>
      <c r="J518" s="12"/>
      <c r="K518" s="12"/>
      <c r="L518" s="12"/>
      <c r="M518" s="12"/>
      <c r="N518" s="12"/>
      <c r="O518" s="12"/>
      <c r="P518" s="12"/>
    </row>
    <row r="519" spans="1:16">
      <c r="A519" s="12"/>
      <c r="B519" s="13"/>
      <c r="C519" s="12"/>
      <c r="D519" s="13"/>
      <c r="E519" s="19"/>
      <c r="F519" s="12"/>
      <c r="G519" s="44"/>
      <c r="H519" s="12"/>
      <c r="I519" s="12"/>
      <c r="J519" s="12"/>
      <c r="K519" s="12"/>
      <c r="L519" s="12"/>
      <c r="M519" s="12"/>
      <c r="N519" s="12"/>
      <c r="O519" s="12"/>
      <c r="P519" s="12"/>
    </row>
    <row r="520" spans="1:16">
      <c r="A520" s="12"/>
      <c r="B520" s="13"/>
      <c r="C520" s="12"/>
      <c r="D520" s="13"/>
      <c r="E520" s="19"/>
      <c r="F520" s="12"/>
      <c r="G520" s="44"/>
      <c r="H520" s="12"/>
      <c r="I520" s="12"/>
      <c r="J520" s="12"/>
      <c r="K520" s="12"/>
      <c r="L520" s="12"/>
      <c r="M520" s="12"/>
      <c r="N520" s="12"/>
      <c r="O520" s="12"/>
      <c r="P520" s="12"/>
    </row>
    <row r="521" spans="1:16">
      <c r="A521" s="12"/>
      <c r="B521" s="13"/>
      <c r="C521" s="12"/>
      <c r="D521" s="13"/>
      <c r="E521" s="19"/>
      <c r="F521" s="12"/>
      <c r="G521" s="44"/>
      <c r="H521" s="12"/>
      <c r="I521" s="12"/>
      <c r="J521" s="12"/>
      <c r="K521" s="12"/>
      <c r="L521" s="12"/>
      <c r="M521" s="12"/>
      <c r="N521" s="12"/>
      <c r="O521" s="12"/>
      <c r="P521" s="12"/>
    </row>
    <row r="522" spans="1:16">
      <c r="A522" s="12"/>
      <c r="B522" s="13"/>
      <c r="C522" s="12"/>
      <c r="D522" s="13"/>
      <c r="E522" s="19"/>
      <c r="F522" s="12"/>
      <c r="G522" s="44"/>
      <c r="H522" s="12"/>
      <c r="I522" s="12"/>
      <c r="J522" s="12"/>
      <c r="K522" s="12"/>
      <c r="L522" s="12"/>
      <c r="M522" s="12"/>
      <c r="N522" s="12"/>
      <c r="O522" s="12"/>
      <c r="P522" s="12"/>
    </row>
    <row r="523" spans="1:16">
      <c r="A523" s="12"/>
      <c r="B523" s="13"/>
      <c r="C523" s="12"/>
      <c r="D523" s="13"/>
      <c r="E523" s="19"/>
      <c r="F523" s="12"/>
      <c r="G523" s="44"/>
      <c r="H523" s="12"/>
      <c r="I523" s="12"/>
      <c r="J523" s="12"/>
      <c r="K523" s="12"/>
      <c r="L523" s="12"/>
      <c r="M523" s="12"/>
      <c r="N523" s="12"/>
      <c r="O523" s="12"/>
      <c r="P523" s="12"/>
    </row>
    <row r="524" spans="1:16">
      <c r="A524" s="12"/>
      <c r="B524" s="13"/>
      <c r="C524" s="12"/>
      <c r="D524" s="13"/>
      <c r="E524" s="19"/>
      <c r="F524" s="12"/>
      <c r="G524" s="44"/>
      <c r="H524" s="12"/>
      <c r="I524" s="12"/>
      <c r="J524" s="12"/>
      <c r="K524" s="12"/>
      <c r="L524" s="12"/>
      <c r="M524" s="12"/>
      <c r="N524" s="12"/>
      <c r="O524" s="12"/>
      <c r="P524" s="12"/>
    </row>
    <row r="525" spans="1:16">
      <c r="A525" s="12"/>
      <c r="B525" s="13"/>
      <c r="C525" s="12"/>
      <c r="D525" s="13"/>
      <c r="E525" s="19"/>
      <c r="F525" s="12"/>
      <c r="G525" s="44"/>
      <c r="H525" s="12"/>
      <c r="I525" s="12"/>
      <c r="J525" s="12"/>
      <c r="K525" s="12"/>
      <c r="L525" s="12"/>
      <c r="M525" s="12"/>
      <c r="N525" s="12"/>
      <c r="O525" s="12"/>
      <c r="P525" s="12"/>
    </row>
    <row r="526" spans="1:16">
      <c r="A526" s="12"/>
      <c r="B526" s="13"/>
      <c r="C526" s="12"/>
      <c r="D526" s="13"/>
      <c r="E526" s="19"/>
      <c r="F526" s="12"/>
      <c r="G526" s="44"/>
      <c r="H526" s="12"/>
      <c r="I526" s="12"/>
      <c r="J526" s="12"/>
      <c r="K526" s="12"/>
      <c r="L526" s="12"/>
      <c r="M526" s="12"/>
      <c r="N526" s="12"/>
      <c r="O526" s="12"/>
      <c r="P526" s="12"/>
    </row>
    <row r="527" spans="1:16">
      <c r="A527" s="12"/>
      <c r="B527" s="13"/>
      <c r="C527" s="12"/>
      <c r="D527" s="13"/>
      <c r="E527" s="19"/>
      <c r="F527" s="12"/>
      <c r="G527" s="44"/>
      <c r="H527" s="12"/>
      <c r="I527" s="12"/>
      <c r="J527" s="12"/>
      <c r="K527" s="12"/>
      <c r="L527" s="12"/>
      <c r="M527" s="12"/>
      <c r="N527" s="12"/>
      <c r="O527" s="12"/>
      <c r="P527" s="12"/>
    </row>
    <row r="528" spans="1:16">
      <c r="A528" s="12"/>
      <c r="B528" s="13"/>
      <c r="C528" s="12"/>
      <c r="D528" s="13"/>
      <c r="E528" s="19"/>
      <c r="F528" s="12"/>
      <c r="G528" s="44"/>
      <c r="H528" s="12"/>
      <c r="I528" s="12"/>
      <c r="J528" s="12"/>
      <c r="K528" s="12"/>
      <c r="L528" s="12"/>
      <c r="M528" s="12"/>
      <c r="N528" s="12"/>
      <c r="O528" s="12"/>
      <c r="P528" s="12"/>
    </row>
    <row r="529" spans="1:16">
      <c r="A529" s="12"/>
      <c r="B529" s="13"/>
      <c r="C529" s="12"/>
      <c r="D529" s="13"/>
      <c r="E529" s="19"/>
      <c r="F529" s="12"/>
      <c r="G529" s="44"/>
      <c r="H529" s="12"/>
      <c r="I529" s="12"/>
      <c r="J529" s="12"/>
      <c r="K529" s="12"/>
      <c r="L529" s="12"/>
      <c r="M529" s="12"/>
      <c r="N529" s="12"/>
      <c r="O529" s="12"/>
      <c r="P529" s="12"/>
    </row>
    <row r="530" spans="1:16">
      <c r="A530" s="12"/>
      <c r="B530" s="13"/>
      <c r="C530" s="12"/>
      <c r="D530" s="13"/>
      <c r="E530" s="19"/>
      <c r="F530" s="12"/>
      <c r="G530" s="44"/>
      <c r="H530" s="12"/>
      <c r="I530" s="12"/>
      <c r="J530" s="12"/>
      <c r="K530" s="12"/>
      <c r="L530" s="12"/>
      <c r="M530" s="12"/>
      <c r="N530" s="12"/>
      <c r="O530" s="12"/>
      <c r="P530" s="12"/>
    </row>
    <row r="531" spans="1:16">
      <c r="A531" s="12"/>
      <c r="B531" s="13"/>
      <c r="C531" s="12"/>
      <c r="D531" s="13"/>
      <c r="E531" s="19"/>
      <c r="F531" s="12"/>
      <c r="G531" s="44"/>
      <c r="H531" s="12"/>
      <c r="I531" s="12"/>
      <c r="J531" s="12"/>
      <c r="K531" s="12"/>
      <c r="L531" s="12"/>
      <c r="M531" s="12"/>
      <c r="N531" s="12"/>
      <c r="O531" s="12"/>
      <c r="P531" s="12"/>
    </row>
    <row r="532" spans="1:16">
      <c r="A532" s="12"/>
      <c r="B532" s="13"/>
      <c r="C532" s="12"/>
      <c r="D532" s="13"/>
      <c r="E532" s="19"/>
      <c r="F532" s="12"/>
      <c r="G532" s="44"/>
      <c r="H532" s="12"/>
      <c r="I532" s="12"/>
      <c r="J532" s="12"/>
      <c r="K532" s="12"/>
      <c r="L532" s="12"/>
      <c r="M532" s="12"/>
      <c r="N532" s="12"/>
      <c r="O532" s="12"/>
      <c r="P532" s="12"/>
    </row>
    <row r="533" spans="1:16">
      <c r="A533" s="12"/>
      <c r="B533" s="13"/>
      <c r="C533" s="12"/>
      <c r="D533" s="13"/>
      <c r="E533" s="19"/>
      <c r="F533" s="12"/>
      <c r="G533" s="44"/>
      <c r="H533" s="12"/>
      <c r="I533" s="12"/>
      <c r="J533" s="12"/>
      <c r="K533" s="12"/>
      <c r="L533" s="12"/>
      <c r="M533" s="12"/>
      <c r="N533" s="12"/>
      <c r="O533" s="12"/>
      <c r="P533" s="12"/>
    </row>
    <row r="534" spans="1:16">
      <c r="A534" s="12"/>
      <c r="B534" s="13"/>
      <c r="C534" s="12"/>
      <c r="D534" s="13"/>
      <c r="E534" s="19"/>
      <c r="F534" s="12"/>
      <c r="G534" s="44"/>
      <c r="H534" s="12"/>
      <c r="I534" s="12"/>
      <c r="J534" s="12"/>
      <c r="K534" s="12"/>
      <c r="L534" s="12"/>
      <c r="M534" s="12"/>
      <c r="N534" s="12"/>
      <c r="O534" s="12"/>
      <c r="P534" s="12"/>
    </row>
    <row r="535" spans="1:16">
      <c r="A535" s="12"/>
      <c r="B535" s="13"/>
      <c r="C535" s="12"/>
      <c r="D535" s="13"/>
      <c r="E535" s="19"/>
      <c r="F535" s="12"/>
      <c r="G535" s="44"/>
      <c r="H535" s="12"/>
      <c r="I535" s="12"/>
      <c r="J535" s="12"/>
      <c r="K535" s="12"/>
      <c r="L535" s="12"/>
      <c r="M535" s="12"/>
      <c r="N535" s="12"/>
      <c r="O535" s="12"/>
      <c r="P535" s="12"/>
    </row>
    <row r="536" spans="1:16">
      <c r="A536" s="12"/>
      <c r="B536" s="13"/>
      <c r="C536" s="12"/>
      <c r="D536" s="13"/>
      <c r="E536" s="19"/>
      <c r="F536" s="12"/>
      <c r="G536" s="44"/>
      <c r="H536" s="12"/>
      <c r="I536" s="12"/>
      <c r="J536" s="12"/>
      <c r="K536" s="12"/>
      <c r="L536" s="12"/>
      <c r="M536" s="12"/>
      <c r="N536" s="12"/>
      <c r="O536" s="12"/>
      <c r="P536" s="12"/>
    </row>
    <row r="537" spans="1:16">
      <c r="A537" s="12"/>
      <c r="B537" s="13"/>
      <c r="C537" s="12"/>
      <c r="D537" s="13"/>
      <c r="E537" s="19"/>
      <c r="F537" s="12"/>
      <c r="G537" s="44"/>
      <c r="H537" s="12"/>
      <c r="I537" s="12"/>
      <c r="J537" s="12"/>
      <c r="K537" s="12"/>
      <c r="L537" s="12"/>
      <c r="M537" s="12"/>
      <c r="N537" s="12"/>
      <c r="O537" s="12"/>
      <c r="P537" s="12"/>
    </row>
    <row r="538" spans="1:16">
      <c r="A538" s="12"/>
      <c r="B538" s="13"/>
      <c r="C538" s="12"/>
      <c r="D538" s="13"/>
      <c r="E538" s="19"/>
      <c r="F538" s="12"/>
      <c r="G538" s="44"/>
      <c r="H538" s="12"/>
      <c r="I538" s="12"/>
      <c r="J538" s="12"/>
      <c r="K538" s="12"/>
      <c r="L538" s="12"/>
      <c r="M538" s="12"/>
      <c r="N538" s="12"/>
      <c r="O538" s="12"/>
      <c r="P538" s="12"/>
    </row>
    <row r="539" spans="1:16">
      <c r="A539" s="12"/>
      <c r="B539" s="13"/>
      <c r="C539" s="12"/>
      <c r="D539" s="13"/>
      <c r="E539" s="19"/>
      <c r="F539" s="12"/>
      <c r="G539" s="44"/>
      <c r="H539" s="12"/>
      <c r="I539" s="12"/>
      <c r="J539" s="12"/>
      <c r="K539" s="12"/>
      <c r="L539" s="12"/>
      <c r="M539" s="12"/>
      <c r="N539" s="12"/>
      <c r="O539" s="12"/>
      <c r="P539" s="12"/>
    </row>
    <row r="540" spans="1:16">
      <c r="A540" s="12"/>
      <c r="B540" s="13"/>
      <c r="C540" s="12"/>
      <c r="D540" s="13"/>
      <c r="E540" s="19"/>
      <c r="F540" s="12"/>
      <c r="G540" s="44"/>
      <c r="H540" s="12"/>
      <c r="I540" s="12"/>
      <c r="J540" s="12"/>
      <c r="K540" s="12"/>
      <c r="L540" s="12"/>
      <c r="M540" s="12"/>
      <c r="N540" s="12"/>
      <c r="O540" s="12"/>
      <c r="P540" s="12"/>
    </row>
    <row r="541" spans="1:16">
      <c r="A541" s="12"/>
      <c r="B541" s="13"/>
      <c r="C541" s="12"/>
      <c r="D541" s="13"/>
      <c r="E541" s="19"/>
      <c r="F541" s="12"/>
      <c r="G541" s="44"/>
      <c r="H541" s="12"/>
      <c r="I541" s="12"/>
      <c r="J541" s="12"/>
      <c r="K541" s="12"/>
      <c r="L541" s="12"/>
      <c r="M541" s="12"/>
      <c r="N541" s="12"/>
      <c r="O541" s="12"/>
      <c r="P541" s="12"/>
    </row>
    <row r="542" spans="1:16">
      <c r="A542" s="12"/>
      <c r="B542" s="13"/>
      <c r="C542" s="12"/>
      <c r="D542" s="13"/>
      <c r="E542" s="19"/>
      <c r="F542" s="12"/>
      <c r="G542" s="44"/>
      <c r="H542" s="12"/>
      <c r="I542" s="12"/>
      <c r="J542" s="12"/>
      <c r="K542" s="12"/>
      <c r="L542" s="12"/>
      <c r="M542" s="12"/>
      <c r="N542" s="12"/>
      <c r="O542" s="12"/>
      <c r="P542" s="12"/>
    </row>
    <row r="543" spans="1:16">
      <c r="A543" s="12"/>
      <c r="B543" s="13"/>
      <c r="C543" s="12"/>
      <c r="D543" s="13"/>
      <c r="E543" s="19"/>
      <c r="F543" s="12"/>
      <c r="G543" s="44"/>
      <c r="H543" s="12"/>
      <c r="I543" s="12"/>
      <c r="J543" s="12"/>
      <c r="K543" s="12"/>
      <c r="L543" s="12"/>
      <c r="M543" s="12"/>
      <c r="N543" s="12"/>
      <c r="O543" s="12"/>
      <c r="P543" s="12"/>
    </row>
    <row r="544" spans="1:16">
      <c r="A544" s="12"/>
      <c r="B544" s="13"/>
      <c r="C544" s="12"/>
      <c r="D544" s="13"/>
      <c r="E544" s="19"/>
      <c r="F544" s="12"/>
      <c r="G544" s="44"/>
      <c r="H544" s="12"/>
      <c r="I544" s="12"/>
      <c r="J544" s="12"/>
      <c r="K544" s="12"/>
      <c r="L544" s="12"/>
      <c r="M544" s="12"/>
      <c r="N544" s="12"/>
      <c r="O544" s="12"/>
      <c r="P544" s="12"/>
    </row>
    <row r="545" spans="1:16">
      <c r="A545" s="12"/>
      <c r="B545" s="13"/>
      <c r="C545" s="12"/>
      <c r="D545" s="13"/>
      <c r="E545" s="19"/>
      <c r="F545" s="12"/>
      <c r="G545" s="44"/>
      <c r="H545" s="12"/>
      <c r="I545" s="12"/>
      <c r="J545" s="12"/>
      <c r="K545" s="12"/>
      <c r="L545" s="12"/>
      <c r="M545" s="12"/>
      <c r="N545" s="12"/>
      <c r="O545" s="12"/>
      <c r="P545" s="12"/>
    </row>
    <row r="546" spans="1:16">
      <c r="A546" s="12"/>
      <c r="B546" s="13"/>
      <c r="C546" s="12"/>
      <c r="D546" s="13"/>
      <c r="E546" s="19"/>
      <c r="F546" s="12"/>
      <c r="G546" s="44"/>
      <c r="H546" s="12"/>
      <c r="I546" s="12"/>
      <c r="J546" s="12"/>
      <c r="K546" s="12"/>
      <c r="L546" s="12"/>
      <c r="M546" s="12"/>
      <c r="N546" s="12"/>
      <c r="O546" s="12"/>
      <c r="P546" s="12"/>
    </row>
    <row r="547" spans="1:16">
      <c r="A547" s="12"/>
      <c r="B547" s="13"/>
      <c r="C547" s="12"/>
      <c r="D547" s="13"/>
      <c r="E547" s="19"/>
      <c r="F547" s="12"/>
      <c r="G547" s="44"/>
      <c r="H547" s="12"/>
      <c r="I547" s="12"/>
      <c r="J547" s="12"/>
      <c r="K547" s="12"/>
      <c r="L547" s="12"/>
      <c r="M547" s="12"/>
      <c r="N547" s="12"/>
      <c r="O547" s="12"/>
      <c r="P547" s="12"/>
    </row>
    <row r="548" spans="1:16">
      <c r="A548" s="12"/>
      <c r="B548" s="13"/>
      <c r="C548" s="12"/>
      <c r="D548" s="13"/>
      <c r="E548" s="19"/>
      <c r="F548" s="12"/>
      <c r="G548" s="44"/>
      <c r="H548" s="12"/>
      <c r="I548" s="12"/>
      <c r="J548" s="12"/>
      <c r="K548" s="12"/>
      <c r="L548" s="12"/>
      <c r="M548" s="12"/>
      <c r="N548" s="12"/>
      <c r="O548" s="12"/>
      <c r="P548" s="12"/>
    </row>
    <row r="549" spans="1:16">
      <c r="A549" s="12"/>
      <c r="B549" s="13"/>
      <c r="C549" s="12"/>
      <c r="D549" s="13"/>
      <c r="E549" s="19"/>
      <c r="F549" s="12"/>
      <c r="G549" s="44"/>
      <c r="H549" s="12"/>
      <c r="I549" s="12"/>
      <c r="J549" s="12"/>
      <c r="K549" s="12"/>
      <c r="L549" s="12"/>
      <c r="M549" s="12"/>
      <c r="N549" s="12"/>
      <c r="O549" s="12"/>
      <c r="P549" s="12"/>
    </row>
    <row r="550" spans="1:16">
      <c r="A550" s="12"/>
      <c r="B550" s="13"/>
      <c r="C550" s="12"/>
      <c r="D550" s="13"/>
      <c r="E550" s="19"/>
      <c r="F550" s="12"/>
      <c r="G550" s="44"/>
      <c r="H550" s="12"/>
      <c r="I550" s="12"/>
      <c r="J550" s="12"/>
      <c r="K550" s="12"/>
      <c r="L550" s="12"/>
      <c r="M550" s="12"/>
      <c r="N550" s="12"/>
      <c r="O550" s="12"/>
      <c r="P550" s="12"/>
    </row>
    <row r="551" spans="1:16">
      <c r="A551" s="12"/>
      <c r="B551" s="13"/>
      <c r="C551" s="12"/>
      <c r="D551" s="13"/>
      <c r="E551" s="19"/>
      <c r="F551" s="12"/>
      <c r="G551" s="44"/>
      <c r="H551" s="12"/>
      <c r="I551" s="12"/>
      <c r="J551" s="12"/>
      <c r="K551" s="12"/>
      <c r="L551" s="12"/>
      <c r="M551" s="12"/>
      <c r="N551" s="12"/>
      <c r="O551" s="12"/>
      <c r="P551" s="12"/>
    </row>
    <row r="552" spans="1:16">
      <c r="A552" s="12"/>
      <c r="B552" s="13"/>
      <c r="C552" s="12"/>
      <c r="D552" s="13"/>
      <c r="E552" s="19"/>
      <c r="F552" s="12"/>
      <c r="G552" s="44"/>
      <c r="H552" s="12"/>
      <c r="I552" s="12"/>
      <c r="J552" s="12"/>
      <c r="K552" s="12"/>
      <c r="L552" s="12"/>
      <c r="M552" s="12"/>
      <c r="N552" s="12"/>
      <c r="O552" s="12"/>
      <c r="P552" s="12"/>
    </row>
    <row r="553" spans="1:16">
      <c r="A553" s="12"/>
      <c r="B553" s="13"/>
      <c r="C553" s="12"/>
      <c r="D553" s="13"/>
      <c r="E553" s="19"/>
      <c r="F553" s="12"/>
      <c r="G553" s="44"/>
      <c r="H553" s="12"/>
      <c r="I553" s="12"/>
      <c r="J553" s="12"/>
      <c r="K553" s="12"/>
      <c r="L553" s="12"/>
      <c r="M553" s="12"/>
      <c r="N553" s="12"/>
      <c r="O553" s="12"/>
      <c r="P553" s="12"/>
    </row>
    <row r="554" spans="1:16">
      <c r="A554" s="12"/>
      <c r="B554" s="13"/>
      <c r="C554" s="12"/>
      <c r="D554" s="13"/>
      <c r="E554" s="19"/>
      <c r="F554" s="12"/>
      <c r="G554" s="44"/>
      <c r="H554" s="12"/>
      <c r="I554" s="12"/>
      <c r="J554" s="12"/>
      <c r="K554" s="12"/>
      <c r="L554" s="12"/>
      <c r="M554" s="12"/>
      <c r="N554" s="12"/>
      <c r="O554" s="12"/>
      <c r="P554" s="12"/>
    </row>
    <row r="555" spans="1:16">
      <c r="A555" s="12"/>
      <c r="B555" s="13"/>
      <c r="C555" s="12"/>
      <c r="D555" s="13"/>
      <c r="E555" s="19"/>
      <c r="F555" s="12"/>
      <c r="G555" s="44"/>
      <c r="H555" s="12"/>
      <c r="I555" s="12"/>
      <c r="J555" s="12"/>
      <c r="K555" s="12"/>
      <c r="L555" s="12"/>
      <c r="M555" s="12"/>
      <c r="N555" s="12"/>
      <c r="O555" s="12"/>
      <c r="P555" s="12"/>
    </row>
    <row r="556" spans="1:16">
      <c r="A556" s="12"/>
      <c r="B556" s="13"/>
      <c r="C556" s="12"/>
      <c r="D556" s="13"/>
      <c r="E556" s="19"/>
      <c r="F556" s="12"/>
      <c r="G556" s="44"/>
      <c r="H556" s="12"/>
      <c r="I556" s="12"/>
      <c r="J556" s="12"/>
      <c r="K556" s="12"/>
      <c r="L556" s="12"/>
      <c r="M556" s="12"/>
      <c r="N556" s="12"/>
      <c r="O556" s="12"/>
      <c r="P556" s="12"/>
    </row>
    <row r="557" spans="1:16">
      <c r="A557" s="12"/>
      <c r="B557" s="13"/>
      <c r="C557" s="12"/>
      <c r="D557" s="13"/>
      <c r="E557" s="19"/>
      <c r="F557" s="12"/>
      <c r="G557" s="44"/>
      <c r="H557" s="12"/>
      <c r="I557" s="12"/>
      <c r="J557" s="12"/>
      <c r="K557" s="12"/>
      <c r="L557" s="12"/>
      <c r="M557" s="12"/>
      <c r="N557" s="12"/>
      <c r="O557" s="12"/>
      <c r="P557" s="12"/>
    </row>
    <row r="558" spans="1:16">
      <c r="A558" s="12"/>
      <c r="B558" s="13"/>
      <c r="C558" s="12"/>
      <c r="D558" s="13"/>
      <c r="E558" s="19"/>
      <c r="F558" s="12"/>
      <c r="G558" s="44"/>
      <c r="H558" s="12"/>
      <c r="I558" s="12"/>
      <c r="J558" s="12"/>
      <c r="K558" s="12"/>
      <c r="L558" s="12"/>
      <c r="M558" s="12"/>
      <c r="N558" s="12"/>
      <c r="O558" s="12"/>
      <c r="P558" s="12"/>
    </row>
    <row r="559" spans="1:16">
      <c r="A559" s="12"/>
      <c r="B559" s="13"/>
      <c r="C559" s="12"/>
      <c r="D559" s="13"/>
      <c r="E559" s="19"/>
      <c r="F559" s="12"/>
      <c r="G559" s="44"/>
      <c r="H559" s="12"/>
      <c r="I559" s="12"/>
      <c r="J559" s="12"/>
      <c r="K559" s="12"/>
      <c r="L559" s="12"/>
      <c r="M559" s="12"/>
      <c r="N559" s="12"/>
      <c r="O559" s="12"/>
      <c r="P559" s="12"/>
    </row>
    <row r="560" spans="1:16">
      <c r="A560" s="12"/>
      <c r="B560" s="13"/>
      <c r="C560" s="12"/>
      <c r="D560" s="13"/>
      <c r="E560" s="19"/>
      <c r="F560" s="12"/>
      <c r="G560" s="44"/>
      <c r="H560" s="12"/>
      <c r="I560" s="12"/>
      <c r="J560" s="12"/>
      <c r="K560" s="12"/>
      <c r="L560" s="12"/>
      <c r="M560" s="12"/>
      <c r="N560" s="12"/>
      <c r="O560" s="12"/>
      <c r="P560" s="12"/>
    </row>
    <row r="561" spans="1:16">
      <c r="A561" s="12"/>
      <c r="B561" s="13"/>
      <c r="C561" s="12"/>
      <c r="D561" s="13"/>
      <c r="E561" s="19"/>
      <c r="F561" s="12"/>
      <c r="G561" s="44"/>
      <c r="H561" s="12"/>
      <c r="I561" s="12"/>
      <c r="J561" s="12"/>
      <c r="K561" s="12"/>
      <c r="L561" s="12"/>
      <c r="M561" s="12"/>
      <c r="N561" s="12"/>
      <c r="O561" s="12"/>
      <c r="P561" s="12"/>
    </row>
    <row r="562" spans="1:16">
      <c r="A562" s="12"/>
      <c r="B562" s="13"/>
      <c r="C562" s="12"/>
      <c r="D562" s="13"/>
      <c r="E562" s="19"/>
      <c r="F562" s="12"/>
      <c r="G562" s="44"/>
      <c r="H562" s="12"/>
      <c r="I562" s="12"/>
      <c r="J562" s="12"/>
      <c r="K562" s="12"/>
      <c r="L562" s="12"/>
      <c r="M562" s="12"/>
      <c r="N562" s="12"/>
      <c r="O562" s="12"/>
      <c r="P562" s="12"/>
    </row>
    <row r="563" spans="1:16">
      <c r="A563" s="12"/>
      <c r="B563" s="13"/>
      <c r="C563" s="12"/>
      <c r="D563" s="13"/>
      <c r="E563" s="19"/>
      <c r="F563" s="12"/>
      <c r="G563" s="44"/>
      <c r="H563" s="12"/>
      <c r="I563" s="12"/>
      <c r="J563" s="12"/>
      <c r="K563" s="12"/>
      <c r="L563" s="12"/>
      <c r="M563" s="12"/>
      <c r="N563" s="12"/>
      <c r="O563" s="12"/>
      <c r="P563" s="12"/>
    </row>
    <row r="564" spans="1:16">
      <c r="A564" s="12"/>
      <c r="B564" s="13"/>
      <c r="C564" s="12"/>
      <c r="D564" s="13"/>
      <c r="E564" s="19"/>
      <c r="F564" s="12"/>
      <c r="G564" s="44"/>
      <c r="H564" s="12"/>
      <c r="I564" s="12"/>
      <c r="J564" s="12"/>
      <c r="K564" s="12"/>
      <c r="L564" s="12"/>
      <c r="M564" s="12"/>
      <c r="N564" s="12"/>
      <c r="O564" s="12"/>
      <c r="P564" s="12"/>
    </row>
    <row r="565" spans="1:16">
      <c r="A565" s="12"/>
      <c r="B565" s="13"/>
      <c r="C565" s="12"/>
      <c r="D565" s="13"/>
      <c r="E565" s="19"/>
      <c r="F565" s="12"/>
      <c r="G565" s="44"/>
      <c r="H565" s="12"/>
      <c r="I565" s="12"/>
      <c r="J565" s="12"/>
      <c r="K565" s="12"/>
      <c r="L565" s="12"/>
      <c r="M565" s="12"/>
      <c r="N565" s="12"/>
      <c r="O565" s="12"/>
      <c r="P565" s="12"/>
    </row>
    <row r="566" spans="1:16">
      <c r="A566" s="12"/>
      <c r="B566" s="13"/>
      <c r="C566" s="12"/>
      <c r="D566" s="13"/>
      <c r="E566" s="19"/>
      <c r="F566" s="12"/>
      <c r="G566" s="44"/>
      <c r="H566" s="12"/>
      <c r="I566" s="12"/>
      <c r="J566" s="12"/>
      <c r="K566" s="12"/>
      <c r="L566" s="12"/>
      <c r="M566" s="12"/>
      <c r="N566" s="12"/>
      <c r="O566" s="12"/>
      <c r="P566" s="12"/>
    </row>
    <row r="567" spans="1:16">
      <c r="A567" s="12"/>
      <c r="B567" s="13"/>
      <c r="C567" s="12"/>
      <c r="D567" s="13"/>
      <c r="E567" s="19"/>
      <c r="F567" s="12"/>
      <c r="G567" s="44"/>
      <c r="H567" s="12"/>
      <c r="I567" s="12"/>
      <c r="J567" s="12"/>
      <c r="K567" s="12"/>
      <c r="L567" s="12"/>
      <c r="M567" s="12"/>
      <c r="N567" s="12"/>
      <c r="O567" s="12"/>
      <c r="P567" s="12"/>
    </row>
    <row r="568" spans="1:16">
      <c r="A568" s="12"/>
      <c r="B568" s="13"/>
      <c r="C568" s="12"/>
      <c r="D568" s="13"/>
      <c r="E568" s="19"/>
      <c r="F568" s="12"/>
      <c r="G568" s="44"/>
      <c r="H568" s="12"/>
      <c r="I568" s="12"/>
      <c r="J568" s="12"/>
      <c r="K568" s="12"/>
      <c r="L568" s="12"/>
      <c r="M568" s="12"/>
      <c r="N568" s="12"/>
      <c r="O568" s="12"/>
      <c r="P568" s="12"/>
    </row>
    <row r="569" spans="1:16">
      <c r="A569" s="12"/>
      <c r="B569" s="13"/>
      <c r="C569" s="12"/>
      <c r="D569" s="13"/>
      <c r="E569" s="19"/>
      <c r="F569" s="12"/>
      <c r="G569" s="44"/>
      <c r="H569" s="12"/>
      <c r="I569" s="12"/>
      <c r="J569" s="12"/>
      <c r="K569" s="12"/>
      <c r="L569" s="12"/>
      <c r="M569" s="12"/>
      <c r="N569" s="12"/>
      <c r="O569" s="12"/>
      <c r="P569" s="12"/>
    </row>
    <row r="570" spans="1:16">
      <c r="A570" s="12"/>
      <c r="B570" s="13"/>
      <c r="C570" s="12"/>
      <c r="D570" s="13"/>
      <c r="E570" s="19"/>
      <c r="F570" s="12"/>
      <c r="G570" s="44"/>
      <c r="H570" s="12"/>
      <c r="I570" s="12"/>
      <c r="J570" s="12"/>
      <c r="K570" s="12"/>
      <c r="L570" s="12"/>
      <c r="M570" s="12"/>
      <c r="N570" s="12"/>
      <c r="O570" s="12"/>
      <c r="P570" s="12"/>
    </row>
    <row r="571" spans="1:16">
      <c r="A571" s="12"/>
      <c r="B571" s="13"/>
      <c r="C571" s="12"/>
      <c r="D571" s="13"/>
      <c r="E571" s="19"/>
      <c r="F571" s="12"/>
      <c r="G571" s="44"/>
      <c r="H571" s="12"/>
      <c r="I571" s="12"/>
      <c r="J571" s="12"/>
      <c r="K571" s="12"/>
      <c r="L571" s="12"/>
      <c r="M571" s="12"/>
      <c r="N571" s="12"/>
      <c r="O571" s="12"/>
      <c r="P571" s="12"/>
    </row>
    <row r="572" spans="1:16">
      <c r="A572" s="12"/>
      <c r="B572" s="13"/>
      <c r="C572" s="12"/>
      <c r="D572" s="13"/>
      <c r="E572" s="19"/>
      <c r="F572" s="12"/>
      <c r="G572" s="44"/>
      <c r="H572" s="12"/>
      <c r="I572" s="12"/>
      <c r="J572" s="12"/>
      <c r="K572" s="12"/>
      <c r="L572" s="12"/>
      <c r="M572" s="12"/>
      <c r="N572" s="12"/>
      <c r="O572" s="12"/>
      <c r="P572" s="12"/>
    </row>
    <row r="573" spans="1:16">
      <c r="A573" s="12"/>
      <c r="B573" s="13"/>
      <c r="C573" s="12"/>
      <c r="D573" s="13"/>
      <c r="E573" s="19"/>
      <c r="F573" s="12"/>
      <c r="G573" s="44"/>
      <c r="H573" s="12"/>
      <c r="I573" s="12"/>
      <c r="J573" s="12"/>
      <c r="K573" s="12"/>
      <c r="L573" s="12"/>
      <c r="M573" s="12"/>
      <c r="N573" s="12"/>
      <c r="O573" s="12"/>
      <c r="P573" s="12"/>
    </row>
    <row r="574" spans="1:16">
      <c r="A574" s="12"/>
      <c r="B574" s="13"/>
      <c r="C574" s="12"/>
      <c r="D574" s="13"/>
      <c r="E574" s="19"/>
      <c r="F574" s="12"/>
      <c r="G574" s="44"/>
      <c r="H574" s="12"/>
      <c r="I574" s="12"/>
      <c r="J574" s="12"/>
      <c r="K574" s="12"/>
      <c r="L574" s="12"/>
      <c r="M574" s="12"/>
      <c r="N574" s="12"/>
      <c r="O574" s="12"/>
      <c r="P574" s="12"/>
    </row>
    <row r="575" spans="1:16">
      <c r="A575" s="12"/>
      <c r="B575" s="13"/>
      <c r="C575" s="12"/>
      <c r="D575" s="13"/>
      <c r="E575" s="19"/>
      <c r="F575" s="12"/>
      <c r="G575" s="44"/>
      <c r="H575" s="12"/>
      <c r="I575" s="12"/>
      <c r="J575" s="12"/>
      <c r="K575" s="12"/>
      <c r="L575" s="12"/>
      <c r="M575" s="12"/>
      <c r="N575" s="12"/>
      <c r="O575" s="12"/>
      <c r="P575" s="12"/>
    </row>
    <row r="576" spans="1:16">
      <c r="A576" s="12"/>
      <c r="B576" s="13"/>
      <c r="C576" s="12"/>
      <c r="D576" s="13"/>
      <c r="E576" s="19"/>
      <c r="F576" s="12"/>
      <c r="G576" s="44"/>
      <c r="H576" s="12"/>
      <c r="I576" s="12"/>
      <c r="J576" s="12"/>
      <c r="K576" s="12"/>
      <c r="L576" s="12"/>
      <c r="M576" s="12"/>
      <c r="N576" s="12"/>
      <c r="O576" s="12"/>
      <c r="P576" s="12"/>
    </row>
    <row r="577" spans="1:16">
      <c r="A577" s="12"/>
      <c r="B577" s="13"/>
      <c r="C577" s="12"/>
      <c r="D577" s="13"/>
      <c r="E577" s="19"/>
      <c r="F577" s="12"/>
      <c r="G577" s="44"/>
      <c r="H577" s="12"/>
      <c r="I577" s="12"/>
      <c r="J577" s="12"/>
      <c r="K577" s="12"/>
      <c r="L577" s="12"/>
      <c r="M577" s="12"/>
      <c r="N577" s="12"/>
      <c r="O577" s="12"/>
      <c r="P577" s="12"/>
    </row>
    <row r="578" spans="1:16">
      <c r="A578" s="12"/>
      <c r="B578" s="13"/>
      <c r="C578" s="12"/>
      <c r="D578" s="13"/>
      <c r="E578" s="19"/>
      <c r="F578" s="12"/>
      <c r="G578" s="44"/>
      <c r="H578" s="12"/>
      <c r="I578" s="12"/>
      <c r="J578" s="12"/>
      <c r="K578" s="12"/>
      <c r="L578" s="12"/>
      <c r="M578" s="12"/>
      <c r="N578" s="12"/>
      <c r="O578" s="12"/>
      <c r="P578" s="12"/>
    </row>
    <row r="579" spans="1:16">
      <c r="A579" s="12"/>
      <c r="B579" s="13"/>
      <c r="C579" s="12"/>
      <c r="D579" s="13"/>
      <c r="E579" s="19"/>
      <c r="F579" s="12"/>
      <c r="G579" s="44"/>
      <c r="H579" s="12"/>
      <c r="I579" s="12"/>
      <c r="J579" s="12"/>
      <c r="K579" s="12"/>
      <c r="L579" s="12"/>
      <c r="M579" s="12"/>
      <c r="N579" s="12"/>
      <c r="O579" s="12"/>
      <c r="P579" s="12"/>
    </row>
    <row r="580" spans="1:16">
      <c r="A580" s="12"/>
      <c r="B580" s="13"/>
      <c r="C580" s="12"/>
      <c r="D580" s="13"/>
      <c r="E580" s="19"/>
      <c r="F580" s="12"/>
      <c r="G580" s="44"/>
      <c r="H580" s="12"/>
      <c r="I580" s="12"/>
      <c r="J580" s="12"/>
      <c r="K580" s="12"/>
      <c r="L580" s="12"/>
      <c r="M580" s="12"/>
      <c r="N580" s="12"/>
      <c r="O580" s="12"/>
      <c r="P580" s="12"/>
    </row>
    <row r="581" spans="1:16">
      <c r="A581" s="12"/>
      <c r="B581" s="13"/>
      <c r="C581" s="12"/>
      <c r="D581" s="13"/>
      <c r="E581" s="19"/>
      <c r="F581" s="12"/>
      <c r="G581" s="44"/>
      <c r="H581" s="12"/>
      <c r="I581" s="12"/>
      <c r="J581" s="12"/>
      <c r="K581" s="12"/>
      <c r="L581" s="12"/>
      <c r="M581" s="12"/>
      <c r="N581" s="12"/>
      <c r="O581" s="12"/>
      <c r="P581" s="12"/>
    </row>
    <row r="582" spans="1:16">
      <c r="A582" s="12"/>
      <c r="B582" s="13"/>
      <c r="C582" s="12"/>
      <c r="D582" s="13"/>
      <c r="E582" s="19"/>
      <c r="F582" s="12"/>
      <c r="G582" s="44"/>
      <c r="H582" s="12"/>
      <c r="I582" s="12"/>
      <c r="J582" s="12"/>
      <c r="K582" s="12"/>
      <c r="L582" s="12"/>
      <c r="M582" s="12"/>
      <c r="N582" s="12"/>
      <c r="O582" s="12"/>
      <c r="P582" s="12"/>
    </row>
    <row r="583" spans="1:16">
      <c r="A583" s="12"/>
      <c r="B583" s="13"/>
      <c r="C583" s="12"/>
      <c r="D583" s="13"/>
      <c r="E583" s="19"/>
      <c r="F583" s="12"/>
      <c r="G583" s="44"/>
      <c r="H583" s="12"/>
      <c r="I583" s="12"/>
      <c r="J583" s="12"/>
      <c r="K583" s="12"/>
      <c r="L583" s="12"/>
      <c r="M583" s="12"/>
      <c r="N583" s="12"/>
      <c r="O583" s="12"/>
      <c r="P583" s="12"/>
    </row>
    <row r="584" spans="1:16">
      <c r="A584" s="12"/>
      <c r="B584" s="13"/>
      <c r="C584" s="12"/>
      <c r="D584" s="13"/>
      <c r="E584" s="19"/>
      <c r="F584" s="12"/>
      <c r="G584" s="44"/>
      <c r="H584" s="12"/>
      <c r="I584" s="12"/>
      <c r="J584" s="12"/>
      <c r="K584" s="12"/>
      <c r="L584" s="12"/>
      <c r="M584" s="12"/>
      <c r="N584" s="12"/>
      <c r="O584" s="12"/>
      <c r="P584" s="12"/>
    </row>
    <row r="585" spans="1:16">
      <c r="A585" s="12"/>
      <c r="B585" s="13"/>
      <c r="C585" s="12"/>
      <c r="D585" s="13"/>
      <c r="E585" s="19"/>
      <c r="F585" s="12"/>
      <c r="G585" s="44"/>
      <c r="H585" s="12"/>
      <c r="I585" s="12"/>
      <c r="J585" s="12"/>
      <c r="K585" s="12"/>
      <c r="L585" s="12"/>
      <c r="M585" s="12"/>
      <c r="N585" s="12"/>
      <c r="O585" s="12"/>
      <c r="P585" s="12"/>
    </row>
    <row r="586" spans="1:16">
      <c r="A586" s="12"/>
      <c r="B586" s="13"/>
      <c r="C586" s="12"/>
      <c r="D586" s="13"/>
      <c r="E586" s="19"/>
      <c r="F586" s="12"/>
      <c r="G586" s="44"/>
      <c r="H586" s="12"/>
      <c r="I586" s="12"/>
      <c r="J586" s="12"/>
      <c r="K586" s="12"/>
      <c r="L586" s="12"/>
      <c r="M586" s="12"/>
      <c r="N586" s="12"/>
      <c r="O586" s="12"/>
      <c r="P586" s="12"/>
    </row>
    <row r="587" spans="1:16">
      <c r="A587" s="12"/>
      <c r="B587" s="13"/>
      <c r="C587" s="12"/>
      <c r="D587" s="13"/>
      <c r="E587" s="19"/>
      <c r="F587" s="12"/>
      <c r="G587" s="44"/>
      <c r="H587" s="12"/>
      <c r="I587" s="12"/>
      <c r="J587" s="12"/>
      <c r="K587" s="12"/>
      <c r="L587" s="12"/>
      <c r="M587" s="12"/>
      <c r="N587" s="12"/>
      <c r="O587" s="12"/>
      <c r="P587" s="12"/>
    </row>
    <row r="588" spans="1:16">
      <c r="A588" s="12"/>
      <c r="B588" s="13"/>
      <c r="C588" s="12"/>
      <c r="D588" s="13"/>
      <c r="E588" s="19"/>
      <c r="F588" s="12"/>
      <c r="G588" s="44"/>
      <c r="H588" s="12"/>
      <c r="I588" s="12"/>
      <c r="J588" s="12"/>
      <c r="K588" s="12"/>
      <c r="L588" s="12"/>
      <c r="M588" s="12"/>
      <c r="N588" s="12"/>
      <c r="O588" s="12"/>
      <c r="P588" s="12"/>
    </row>
    <row r="589" spans="1:16">
      <c r="A589" s="12"/>
      <c r="B589" s="13"/>
      <c r="C589" s="12"/>
      <c r="D589" s="13"/>
      <c r="E589" s="19"/>
      <c r="F589" s="12"/>
      <c r="G589" s="44"/>
      <c r="H589" s="12"/>
      <c r="I589" s="12"/>
      <c r="J589" s="12"/>
      <c r="K589" s="12"/>
      <c r="L589" s="12"/>
      <c r="M589" s="12"/>
      <c r="N589" s="12"/>
      <c r="O589" s="12"/>
      <c r="P589" s="12"/>
    </row>
    <row r="590" spans="1:16">
      <c r="A590" s="12"/>
      <c r="B590" s="13"/>
      <c r="C590" s="12"/>
      <c r="D590" s="13"/>
      <c r="E590" s="19"/>
      <c r="F590" s="12"/>
      <c r="G590" s="44"/>
      <c r="H590" s="12"/>
      <c r="I590" s="12"/>
      <c r="J590" s="12"/>
      <c r="K590" s="12"/>
      <c r="L590" s="12"/>
      <c r="M590" s="12"/>
      <c r="N590" s="12"/>
      <c r="O590" s="12"/>
      <c r="P590" s="12"/>
    </row>
    <row r="591" spans="1:16">
      <c r="A591" s="12"/>
      <c r="B591" s="13"/>
      <c r="C591" s="12"/>
      <c r="D591" s="13"/>
      <c r="E591" s="19"/>
      <c r="F591" s="12"/>
      <c r="G591" s="44"/>
      <c r="H591" s="12"/>
      <c r="I591" s="12"/>
      <c r="J591" s="12"/>
      <c r="K591" s="12"/>
      <c r="L591" s="12"/>
      <c r="M591" s="12"/>
      <c r="N591" s="12"/>
      <c r="O591" s="12"/>
      <c r="P591" s="12"/>
    </row>
    <row r="592" spans="1:16">
      <c r="A592" s="12"/>
      <c r="B592" s="13"/>
      <c r="C592" s="12"/>
      <c r="D592" s="13"/>
      <c r="E592" s="19"/>
      <c r="F592" s="12"/>
      <c r="G592" s="44"/>
      <c r="H592" s="12"/>
      <c r="I592" s="12"/>
      <c r="J592" s="12"/>
      <c r="K592" s="12"/>
      <c r="L592" s="12"/>
      <c r="M592" s="12"/>
      <c r="N592" s="12"/>
      <c r="O592" s="12"/>
      <c r="P592" s="12"/>
    </row>
    <row r="593" spans="1:16">
      <c r="A593" s="12"/>
      <c r="B593" s="13"/>
      <c r="C593" s="12"/>
      <c r="D593" s="13"/>
      <c r="E593" s="19"/>
      <c r="F593" s="12"/>
      <c r="G593" s="44"/>
      <c r="H593" s="12"/>
      <c r="I593" s="12"/>
      <c r="J593" s="12"/>
      <c r="K593" s="12"/>
      <c r="L593" s="12"/>
      <c r="M593" s="12"/>
      <c r="N593" s="12"/>
      <c r="O593" s="12"/>
      <c r="P593" s="12"/>
    </row>
    <row r="594" spans="1:16">
      <c r="A594" s="12"/>
      <c r="B594" s="13"/>
      <c r="C594" s="12"/>
      <c r="D594" s="13"/>
      <c r="E594" s="19"/>
      <c r="F594" s="12"/>
      <c r="G594" s="44"/>
      <c r="H594" s="12"/>
      <c r="I594" s="12"/>
      <c r="J594" s="12"/>
      <c r="K594" s="12"/>
      <c r="L594" s="12"/>
      <c r="M594" s="12"/>
      <c r="N594" s="12"/>
      <c r="O594" s="12"/>
      <c r="P594" s="12"/>
    </row>
    <row r="595" spans="1:16">
      <c r="A595" s="12"/>
      <c r="B595" s="13"/>
      <c r="C595" s="12"/>
      <c r="D595" s="13"/>
      <c r="E595" s="19"/>
      <c r="F595" s="12"/>
      <c r="G595" s="44"/>
      <c r="H595" s="12"/>
      <c r="I595" s="12"/>
      <c r="J595" s="12"/>
      <c r="K595" s="12"/>
      <c r="L595" s="12"/>
      <c r="M595" s="12"/>
      <c r="N595" s="12"/>
      <c r="O595" s="12"/>
      <c r="P595" s="12"/>
    </row>
    <row r="596" spans="1:16">
      <c r="A596" s="12"/>
      <c r="B596" s="13"/>
      <c r="C596" s="12"/>
      <c r="D596" s="13"/>
      <c r="E596" s="19"/>
      <c r="F596" s="12"/>
      <c r="G596" s="44"/>
      <c r="H596" s="12"/>
      <c r="I596" s="12"/>
      <c r="J596" s="12"/>
      <c r="K596" s="12"/>
      <c r="L596" s="12"/>
      <c r="M596" s="12"/>
      <c r="N596" s="12"/>
      <c r="O596" s="12"/>
      <c r="P596" s="12"/>
    </row>
    <row r="597" spans="1:16">
      <c r="A597" s="12"/>
      <c r="B597" s="13"/>
      <c r="C597" s="12"/>
      <c r="D597" s="13"/>
      <c r="E597" s="19"/>
      <c r="F597" s="12"/>
      <c r="G597" s="44"/>
      <c r="H597" s="12"/>
      <c r="I597" s="12"/>
      <c r="J597" s="12"/>
      <c r="K597" s="12"/>
      <c r="L597" s="12"/>
      <c r="M597" s="12"/>
      <c r="N597" s="12"/>
      <c r="O597" s="12"/>
      <c r="P597" s="12"/>
    </row>
    <row r="598" spans="1:16">
      <c r="A598" s="12"/>
      <c r="B598" s="13"/>
      <c r="C598" s="12"/>
      <c r="D598" s="13"/>
      <c r="E598" s="19"/>
      <c r="F598" s="12"/>
      <c r="G598" s="44"/>
      <c r="H598" s="12"/>
      <c r="I598" s="12"/>
      <c r="J598" s="12"/>
      <c r="K598" s="12"/>
      <c r="L598" s="12"/>
      <c r="M598" s="12"/>
      <c r="N598" s="12"/>
      <c r="O598" s="12"/>
      <c r="P598" s="12"/>
    </row>
    <row r="599" spans="1:16">
      <c r="A599" s="12"/>
      <c r="B599" s="13"/>
      <c r="C599" s="12"/>
      <c r="D599" s="13"/>
      <c r="E599" s="19"/>
      <c r="F599" s="12"/>
      <c r="G599" s="44"/>
      <c r="H599" s="12"/>
      <c r="I599" s="12"/>
      <c r="J599" s="12"/>
      <c r="K599" s="12"/>
      <c r="L599" s="12"/>
      <c r="M599" s="12"/>
      <c r="N599" s="12"/>
      <c r="O599" s="12"/>
      <c r="P599" s="12"/>
    </row>
    <row r="600" spans="1:16">
      <c r="A600" s="12"/>
      <c r="B600" s="13"/>
      <c r="C600" s="12"/>
      <c r="D600" s="13"/>
      <c r="E600" s="19"/>
      <c r="F600" s="12"/>
      <c r="G600" s="44"/>
      <c r="H600" s="12"/>
      <c r="I600" s="12"/>
      <c r="J600" s="12"/>
      <c r="K600" s="12"/>
      <c r="L600" s="12"/>
      <c r="M600" s="12"/>
      <c r="N600" s="12"/>
      <c r="O600" s="12"/>
      <c r="P600" s="12"/>
    </row>
    <row r="601" spans="1:16">
      <c r="A601" s="12"/>
      <c r="B601" s="13"/>
      <c r="C601" s="12"/>
      <c r="D601" s="13"/>
      <c r="E601" s="19"/>
      <c r="F601" s="12"/>
      <c r="G601" s="44"/>
      <c r="H601" s="12"/>
      <c r="I601" s="12"/>
      <c r="J601" s="12"/>
      <c r="K601" s="12"/>
      <c r="L601" s="12"/>
      <c r="M601" s="12"/>
      <c r="N601" s="12"/>
      <c r="O601" s="12"/>
      <c r="P601" s="12"/>
    </row>
    <row r="602" spans="1:16">
      <c r="A602" s="12"/>
      <c r="B602" s="13"/>
      <c r="C602" s="12"/>
      <c r="D602" s="13"/>
      <c r="E602" s="19"/>
      <c r="F602" s="12"/>
      <c r="G602" s="44"/>
      <c r="H602" s="12"/>
      <c r="I602" s="12"/>
      <c r="J602" s="12"/>
      <c r="K602" s="12"/>
      <c r="L602" s="12"/>
      <c r="M602" s="12"/>
      <c r="N602" s="12"/>
      <c r="O602" s="12"/>
      <c r="P602" s="12"/>
    </row>
    <row r="603" spans="1:16">
      <c r="A603" s="12"/>
      <c r="B603" s="13"/>
      <c r="C603" s="12"/>
      <c r="D603" s="13"/>
      <c r="E603" s="19"/>
      <c r="F603" s="12"/>
      <c r="G603" s="44"/>
      <c r="H603" s="12"/>
      <c r="I603" s="12"/>
      <c r="J603" s="12"/>
      <c r="K603" s="12"/>
      <c r="L603" s="12"/>
      <c r="M603" s="12"/>
      <c r="N603" s="12"/>
      <c r="O603" s="12"/>
      <c r="P603" s="12"/>
    </row>
    <row r="604" spans="1:16">
      <c r="A604" s="12"/>
      <c r="B604" s="13"/>
      <c r="C604" s="12"/>
      <c r="D604" s="13"/>
      <c r="E604" s="19"/>
      <c r="F604" s="12"/>
      <c r="G604" s="44"/>
      <c r="H604" s="12"/>
      <c r="I604" s="12"/>
      <c r="J604" s="12"/>
      <c r="K604" s="12"/>
      <c r="L604" s="12"/>
      <c r="M604" s="12"/>
      <c r="N604" s="12"/>
      <c r="O604" s="12"/>
      <c r="P604" s="12"/>
    </row>
    <row r="605" spans="1:16">
      <c r="A605" s="12"/>
      <c r="B605" s="13"/>
      <c r="C605" s="12"/>
      <c r="D605" s="13"/>
      <c r="E605" s="19"/>
      <c r="F605" s="12"/>
      <c r="G605" s="44"/>
      <c r="H605" s="12"/>
      <c r="I605" s="12"/>
      <c r="J605" s="12"/>
      <c r="K605" s="12"/>
      <c r="L605" s="12"/>
      <c r="M605" s="12"/>
      <c r="N605" s="12"/>
      <c r="O605" s="12"/>
      <c r="P605" s="12"/>
    </row>
    <row r="606" spans="1:16">
      <c r="A606" s="12"/>
      <c r="B606" s="13"/>
      <c r="C606" s="12"/>
      <c r="D606" s="13"/>
      <c r="E606" s="19"/>
      <c r="F606" s="12"/>
      <c r="G606" s="44"/>
      <c r="H606" s="12"/>
      <c r="I606" s="12"/>
      <c r="J606" s="12"/>
      <c r="K606" s="12"/>
      <c r="L606" s="12"/>
      <c r="M606" s="12"/>
      <c r="N606" s="12"/>
      <c r="O606" s="12"/>
      <c r="P606" s="12"/>
    </row>
    <row r="607" spans="1:16">
      <c r="A607" s="12"/>
      <c r="B607" s="13"/>
      <c r="C607" s="12"/>
      <c r="D607" s="13"/>
      <c r="E607" s="19"/>
      <c r="F607" s="12"/>
      <c r="G607" s="44"/>
      <c r="H607" s="12"/>
      <c r="I607" s="12"/>
      <c r="J607" s="12"/>
      <c r="K607" s="12"/>
      <c r="L607" s="12"/>
      <c r="M607" s="12"/>
      <c r="N607" s="12"/>
      <c r="O607" s="12"/>
      <c r="P607" s="12"/>
    </row>
    <row r="608" spans="1:16">
      <c r="A608" s="12"/>
      <c r="B608" s="13"/>
      <c r="C608" s="12"/>
      <c r="D608" s="13"/>
      <c r="E608" s="19"/>
      <c r="F608" s="12"/>
      <c r="G608" s="44"/>
      <c r="H608" s="12"/>
      <c r="I608" s="12"/>
      <c r="J608" s="12"/>
      <c r="K608" s="12"/>
      <c r="L608" s="12"/>
      <c r="M608" s="12"/>
      <c r="N608" s="12"/>
      <c r="O608" s="12"/>
      <c r="P608" s="12"/>
    </row>
    <row r="609" spans="1:16">
      <c r="A609" s="12"/>
      <c r="B609" s="13"/>
      <c r="C609" s="12"/>
      <c r="D609" s="13"/>
      <c r="E609" s="19"/>
      <c r="F609" s="12"/>
      <c r="G609" s="44"/>
      <c r="H609" s="12"/>
      <c r="I609" s="12"/>
      <c r="J609" s="12"/>
      <c r="K609" s="12"/>
      <c r="L609" s="12"/>
      <c r="M609" s="12"/>
      <c r="N609" s="12"/>
      <c r="O609" s="12"/>
      <c r="P609" s="12"/>
    </row>
    <row r="610" spans="1:16">
      <c r="A610" s="12"/>
      <c r="B610" s="13"/>
      <c r="C610" s="12"/>
      <c r="D610" s="13"/>
      <c r="E610" s="19"/>
      <c r="F610" s="12"/>
      <c r="G610" s="44"/>
      <c r="H610" s="12"/>
      <c r="I610" s="12"/>
      <c r="J610" s="12"/>
      <c r="K610" s="12"/>
      <c r="L610" s="12"/>
      <c r="M610" s="12"/>
      <c r="N610" s="12"/>
      <c r="O610" s="12"/>
      <c r="P610" s="12"/>
    </row>
    <row r="611" spans="1:16">
      <c r="A611" s="12"/>
      <c r="B611" s="13"/>
      <c r="C611" s="12"/>
      <c r="D611" s="13"/>
      <c r="E611" s="19"/>
      <c r="F611" s="12"/>
      <c r="G611" s="44"/>
      <c r="H611" s="12"/>
      <c r="I611" s="12"/>
      <c r="J611" s="12"/>
      <c r="K611" s="12"/>
      <c r="L611" s="12"/>
      <c r="M611" s="12"/>
      <c r="N611" s="12"/>
      <c r="O611" s="12"/>
      <c r="P611" s="12"/>
    </row>
    <row r="612" spans="1:16">
      <c r="A612" s="12"/>
      <c r="B612" s="13"/>
      <c r="C612" s="12"/>
      <c r="D612" s="13"/>
      <c r="E612" s="19"/>
      <c r="F612" s="12"/>
      <c r="G612" s="44"/>
      <c r="H612" s="12"/>
      <c r="I612" s="12"/>
      <c r="J612" s="12"/>
      <c r="K612" s="12"/>
      <c r="L612" s="12"/>
      <c r="M612" s="12"/>
      <c r="N612" s="12"/>
      <c r="O612" s="12"/>
      <c r="P612" s="12"/>
    </row>
    <row r="613" spans="1:16">
      <c r="A613" s="12"/>
      <c r="B613" s="13"/>
      <c r="C613" s="12"/>
      <c r="D613" s="13"/>
      <c r="E613" s="19"/>
      <c r="F613" s="12"/>
      <c r="G613" s="44"/>
      <c r="H613" s="12"/>
      <c r="I613" s="12"/>
      <c r="J613" s="12"/>
      <c r="K613" s="12"/>
      <c r="L613" s="12"/>
      <c r="M613" s="12"/>
      <c r="N613" s="12"/>
      <c r="O613" s="12"/>
      <c r="P613" s="12"/>
    </row>
    <row r="614" spans="1:16">
      <c r="A614" s="12"/>
      <c r="B614" s="13"/>
      <c r="C614" s="12"/>
      <c r="D614" s="13"/>
      <c r="E614" s="19"/>
      <c r="F614" s="12"/>
      <c r="G614" s="44"/>
      <c r="H614" s="12"/>
      <c r="I614" s="12"/>
      <c r="J614" s="12"/>
      <c r="K614" s="12"/>
      <c r="L614" s="12"/>
      <c r="M614" s="12"/>
      <c r="N614" s="12"/>
      <c r="O614" s="12"/>
      <c r="P614" s="12"/>
    </row>
    <row r="615" spans="1:16">
      <c r="A615" s="12"/>
      <c r="B615" s="13"/>
      <c r="C615" s="12"/>
      <c r="D615" s="13"/>
      <c r="E615" s="19"/>
      <c r="F615" s="12"/>
      <c r="G615" s="44"/>
      <c r="H615" s="12"/>
      <c r="I615" s="12"/>
      <c r="J615" s="12"/>
      <c r="K615" s="12"/>
      <c r="L615" s="12"/>
      <c r="M615" s="12"/>
      <c r="N615" s="12"/>
      <c r="O615" s="12"/>
      <c r="P615" s="12"/>
    </row>
    <row r="616" spans="1:16">
      <c r="A616" s="12"/>
      <c r="B616" s="13"/>
      <c r="C616" s="12"/>
      <c r="D616" s="13"/>
      <c r="E616" s="19"/>
      <c r="F616" s="12"/>
      <c r="G616" s="44"/>
      <c r="H616" s="12"/>
      <c r="I616" s="12"/>
      <c r="J616" s="12"/>
      <c r="K616" s="12"/>
      <c r="L616" s="12"/>
      <c r="M616" s="12"/>
      <c r="N616" s="12"/>
      <c r="O616" s="12"/>
      <c r="P616" s="12"/>
    </row>
    <row r="617" spans="1:16">
      <c r="A617" s="12"/>
      <c r="B617" s="13"/>
      <c r="C617" s="12"/>
      <c r="D617" s="13"/>
      <c r="E617" s="19"/>
      <c r="F617" s="12"/>
      <c r="G617" s="44"/>
      <c r="H617" s="12"/>
      <c r="I617" s="12"/>
      <c r="J617" s="12"/>
      <c r="K617" s="12"/>
      <c r="L617" s="12"/>
      <c r="M617" s="12"/>
      <c r="N617" s="12"/>
      <c r="O617" s="12"/>
      <c r="P617" s="12"/>
    </row>
    <row r="618" spans="1:16">
      <c r="A618" s="12"/>
      <c r="B618" s="13"/>
      <c r="C618" s="12"/>
      <c r="D618" s="13"/>
      <c r="E618" s="19"/>
      <c r="F618" s="12"/>
      <c r="G618" s="44"/>
      <c r="H618" s="12"/>
      <c r="I618" s="12"/>
      <c r="J618" s="12"/>
      <c r="K618" s="12"/>
      <c r="L618" s="12"/>
      <c r="M618" s="12"/>
      <c r="N618" s="12"/>
      <c r="O618" s="12"/>
      <c r="P618" s="12"/>
    </row>
    <row r="619" spans="1:16">
      <c r="A619" s="12"/>
      <c r="B619" s="13"/>
      <c r="C619" s="12"/>
      <c r="D619" s="13"/>
      <c r="E619" s="19"/>
      <c r="F619" s="12"/>
      <c r="G619" s="44"/>
      <c r="H619" s="12"/>
      <c r="I619" s="12"/>
      <c r="J619" s="12"/>
      <c r="K619" s="12"/>
      <c r="L619" s="12"/>
      <c r="M619" s="12"/>
      <c r="N619" s="12"/>
      <c r="O619" s="12"/>
      <c r="P619" s="12"/>
    </row>
    <row r="620" spans="1:16">
      <c r="A620" s="12"/>
      <c r="B620" s="13"/>
      <c r="C620" s="12"/>
      <c r="D620" s="13"/>
      <c r="E620" s="19"/>
      <c r="F620" s="12"/>
      <c r="G620" s="44"/>
      <c r="H620" s="12"/>
      <c r="I620" s="12"/>
      <c r="J620" s="12"/>
      <c r="K620" s="12"/>
      <c r="L620" s="12"/>
      <c r="M620" s="12"/>
      <c r="N620" s="12"/>
      <c r="O620" s="12"/>
      <c r="P620" s="12"/>
    </row>
    <row r="621" spans="1:16">
      <c r="A621" s="12"/>
      <c r="B621" s="13"/>
      <c r="C621" s="12"/>
      <c r="D621" s="13"/>
      <c r="E621" s="19"/>
      <c r="F621" s="12"/>
      <c r="G621" s="44"/>
      <c r="H621" s="12"/>
      <c r="I621" s="12"/>
      <c r="J621" s="12"/>
      <c r="K621" s="12"/>
      <c r="L621" s="12"/>
      <c r="M621" s="12"/>
      <c r="N621" s="12"/>
      <c r="O621" s="12"/>
      <c r="P621" s="12"/>
    </row>
    <row r="622" spans="1:16">
      <c r="A622" s="12"/>
      <c r="B622" s="13"/>
      <c r="C622" s="12"/>
      <c r="D622" s="13"/>
      <c r="E622" s="19"/>
      <c r="F622" s="12"/>
      <c r="G622" s="44"/>
      <c r="H622" s="12"/>
      <c r="I622" s="12"/>
      <c r="J622" s="12"/>
      <c r="K622" s="12"/>
      <c r="L622" s="12"/>
      <c r="M622" s="12"/>
      <c r="N622" s="12"/>
      <c r="O622" s="12"/>
      <c r="P622" s="12"/>
    </row>
    <row r="623" spans="1:16">
      <c r="A623" s="12"/>
      <c r="B623" s="13"/>
      <c r="C623" s="12"/>
      <c r="D623" s="13"/>
      <c r="E623" s="19"/>
      <c r="F623" s="12"/>
      <c r="G623" s="44"/>
      <c r="H623" s="12"/>
      <c r="I623" s="12"/>
      <c r="J623" s="12"/>
      <c r="K623" s="12"/>
      <c r="L623" s="12"/>
      <c r="M623" s="12"/>
      <c r="N623" s="12"/>
      <c r="O623" s="12"/>
      <c r="P623" s="12"/>
    </row>
    <row r="624" spans="1:16">
      <c r="A624" s="12"/>
      <c r="B624" s="13"/>
      <c r="C624" s="12"/>
      <c r="D624" s="13"/>
      <c r="E624" s="19"/>
      <c r="F624" s="12"/>
      <c r="G624" s="44"/>
      <c r="H624" s="12"/>
      <c r="I624" s="12"/>
      <c r="J624" s="12"/>
      <c r="K624" s="12"/>
      <c r="L624" s="12"/>
      <c r="M624" s="12"/>
      <c r="N624" s="12"/>
      <c r="O624" s="12"/>
      <c r="P624" s="12"/>
    </row>
    <row r="625" spans="1:16">
      <c r="A625" s="12"/>
      <c r="B625" s="13"/>
      <c r="C625" s="12"/>
      <c r="D625" s="13"/>
      <c r="E625" s="19"/>
      <c r="F625" s="12"/>
      <c r="G625" s="44"/>
      <c r="H625" s="12"/>
      <c r="I625" s="12"/>
      <c r="J625" s="12"/>
      <c r="K625" s="12"/>
      <c r="L625" s="12"/>
      <c r="M625" s="12"/>
      <c r="N625" s="12"/>
      <c r="O625" s="12"/>
      <c r="P625" s="12"/>
    </row>
    <row r="626" spans="1:16">
      <c r="A626" s="12"/>
      <c r="B626" s="13"/>
      <c r="C626" s="12"/>
      <c r="D626" s="13"/>
      <c r="E626" s="19"/>
      <c r="F626" s="12"/>
      <c r="G626" s="44"/>
      <c r="H626" s="12"/>
      <c r="I626" s="12"/>
      <c r="J626" s="12"/>
      <c r="K626" s="12"/>
      <c r="L626" s="12"/>
      <c r="M626" s="12"/>
      <c r="N626" s="12"/>
      <c r="O626" s="12"/>
      <c r="P626" s="12"/>
    </row>
    <row r="627" spans="1:16">
      <c r="A627" s="12"/>
      <c r="B627" s="13"/>
      <c r="C627" s="12"/>
      <c r="D627" s="13"/>
      <c r="E627" s="19"/>
      <c r="F627" s="12"/>
      <c r="G627" s="44"/>
      <c r="H627" s="12"/>
      <c r="I627" s="12"/>
      <c r="J627" s="12"/>
      <c r="K627" s="12"/>
      <c r="L627" s="12"/>
      <c r="M627" s="12"/>
      <c r="N627" s="12"/>
      <c r="O627" s="12"/>
      <c r="P627" s="12"/>
    </row>
    <row r="628" spans="1:16">
      <c r="A628" s="12"/>
      <c r="B628" s="13"/>
      <c r="C628" s="12"/>
      <c r="D628" s="13"/>
      <c r="E628" s="19"/>
      <c r="F628" s="12"/>
      <c r="G628" s="44"/>
      <c r="H628" s="12"/>
      <c r="I628" s="12"/>
      <c r="J628" s="12"/>
      <c r="K628" s="12"/>
      <c r="L628" s="12"/>
      <c r="M628" s="12"/>
      <c r="N628" s="12"/>
      <c r="O628" s="12"/>
      <c r="P628" s="12"/>
    </row>
    <row r="629" spans="1:16">
      <c r="A629" s="12"/>
      <c r="B629" s="13"/>
      <c r="C629" s="12"/>
      <c r="D629" s="13"/>
      <c r="E629" s="19"/>
      <c r="F629" s="12"/>
      <c r="G629" s="44"/>
      <c r="H629" s="12"/>
      <c r="I629" s="12"/>
      <c r="J629" s="12"/>
      <c r="K629" s="12"/>
      <c r="L629" s="12"/>
      <c r="M629" s="12"/>
      <c r="N629" s="12"/>
      <c r="O629" s="12"/>
      <c r="P629" s="12"/>
    </row>
    <row r="630" spans="1:16">
      <c r="A630" s="12"/>
      <c r="B630" s="13"/>
      <c r="C630" s="12"/>
      <c r="D630" s="13"/>
      <c r="E630" s="19"/>
      <c r="F630" s="12"/>
      <c r="G630" s="44"/>
      <c r="H630" s="12"/>
      <c r="I630" s="12"/>
      <c r="J630" s="12"/>
      <c r="K630" s="12"/>
      <c r="L630" s="12"/>
      <c r="M630" s="12"/>
      <c r="N630" s="12"/>
      <c r="O630" s="12"/>
      <c r="P630" s="12"/>
    </row>
    <row r="631" spans="1:16">
      <c r="A631" s="12"/>
      <c r="B631" s="13"/>
      <c r="C631" s="12"/>
      <c r="D631" s="13"/>
      <c r="E631" s="19"/>
      <c r="F631" s="12"/>
      <c r="G631" s="44"/>
      <c r="H631" s="12"/>
      <c r="I631" s="12"/>
      <c r="J631" s="12"/>
      <c r="K631" s="12"/>
      <c r="L631" s="12"/>
      <c r="M631" s="12"/>
      <c r="N631" s="12"/>
      <c r="O631" s="12"/>
      <c r="P631" s="12"/>
    </row>
    <row r="632" spans="1:16">
      <c r="A632" s="12"/>
      <c r="B632" s="13"/>
      <c r="C632" s="12"/>
      <c r="D632" s="13"/>
      <c r="E632" s="19"/>
      <c r="F632" s="12"/>
      <c r="G632" s="44"/>
      <c r="H632" s="12"/>
      <c r="I632" s="12"/>
      <c r="J632" s="12"/>
      <c r="K632" s="12"/>
      <c r="L632" s="12"/>
      <c r="M632" s="12"/>
      <c r="N632" s="12"/>
      <c r="O632" s="12"/>
      <c r="P632" s="12"/>
    </row>
    <row r="633" spans="1:16">
      <c r="A633" s="12"/>
      <c r="B633" s="13"/>
      <c r="C633" s="12"/>
      <c r="D633" s="13"/>
      <c r="E633" s="19"/>
      <c r="F633" s="12"/>
      <c r="G633" s="44"/>
      <c r="H633" s="12"/>
      <c r="I633" s="12"/>
      <c r="J633" s="12"/>
      <c r="K633" s="12"/>
      <c r="L633" s="12"/>
      <c r="M633" s="12"/>
      <c r="N633" s="12"/>
      <c r="O633" s="12"/>
      <c r="P633" s="12"/>
    </row>
    <row r="634" spans="1:16">
      <c r="A634" s="12"/>
      <c r="B634" s="13"/>
      <c r="C634" s="12"/>
      <c r="D634" s="13"/>
      <c r="E634" s="19"/>
      <c r="F634" s="12"/>
      <c r="G634" s="44"/>
      <c r="H634" s="12"/>
      <c r="I634" s="12"/>
      <c r="J634" s="12"/>
      <c r="K634" s="12"/>
      <c r="L634" s="12"/>
      <c r="M634" s="12"/>
      <c r="N634" s="12"/>
      <c r="O634" s="12"/>
      <c r="P634" s="12"/>
    </row>
    <row r="635" spans="1:16">
      <c r="A635" s="12"/>
      <c r="B635" s="13"/>
      <c r="C635" s="12"/>
      <c r="D635" s="13"/>
      <c r="E635" s="19"/>
      <c r="F635" s="12"/>
      <c r="G635" s="44"/>
      <c r="H635" s="12"/>
      <c r="I635" s="12"/>
      <c r="J635" s="12"/>
      <c r="K635" s="12"/>
      <c r="L635" s="12"/>
      <c r="M635" s="12"/>
      <c r="N635" s="12"/>
      <c r="O635" s="12"/>
      <c r="P635" s="12"/>
    </row>
    <row r="636" spans="1:16">
      <c r="A636" s="12"/>
      <c r="B636" s="13"/>
      <c r="C636" s="12"/>
      <c r="D636" s="13"/>
      <c r="E636" s="19"/>
      <c r="F636" s="12"/>
      <c r="G636" s="44"/>
      <c r="H636" s="12"/>
      <c r="I636" s="12"/>
      <c r="J636" s="12"/>
      <c r="K636" s="12"/>
      <c r="L636" s="12"/>
      <c r="M636" s="12"/>
      <c r="N636" s="12"/>
      <c r="O636" s="12"/>
      <c r="P636" s="12"/>
    </row>
    <row r="637" spans="1:16">
      <c r="A637" s="12"/>
      <c r="B637" s="13"/>
      <c r="C637" s="12"/>
      <c r="D637" s="13"/>
      <c r="E637" s="19"/>
      <c r="F637" s="12"/>
      <c r="G637" s="44"/>
      <c r="H637" s="12"/>
      <c r="I637" s="12"/>
      <c r="J637" s="12"/>
      <c r="K637" s="12"/>
      <c r="L637" s="12"/>
      <c r="M637" s="12"/>
      <c r="N637" s="12"/>
      <c r="O637" s="12"/>
      <c r="P637" s="12"/>
    </row>
    <row r="638" spans="1:16">
      <c r="A638" s="12"/>
      <c r="B638" s="13"/>
      <c r="C638" s="12"/>
      <c r="D638" s="13"/>
      <c r="E638" s="19"/>
      <c r="F638" s="12"/>
      <c r="G638" s="44"/>
      <c r="H638" s="12"/>
      <c r="I638" s="12"/>
      <c r="J638" s="12"/>
      <c r="K638" s="12"/>
      <c r="L638" s="12"/>
      <c r="M638" s="12"/>
      <c r="N638" s="12"/>
      <c r="O638" s="12"/>
      <c r="P638" s="12"/>
    </row>
    <row r="639" spans="1:16">
      <c r="A639" s="12"/>
      <c r="B639" s="13"/>
      <c r="C639" s="12"/>
      <c r="D639" s="13"/>
      <c r="E639" s="19"/>
      <c r="F639" s="12"/>
      <c r="G639" s="44"/>
      <c r="H639" s="12"/>
      <c r="I639" s="12"/>
      <c r="J639" s="12"/>
      <c r="K639" s="12"/>
      <c r="L639" s="12"/>
      <c r="M639" s="12"/>
      <c r="N639" s="12"/>
      <c r="O639" s="12"/>
      <c r="P639" s="12"/>
    </row>
    <row r="640" spans="1:16">
      <c r="A640" s="12"/>
      <c r="B640" s="13"/>
      <c r="C640" s="12"/>
      <c r="D640" s="13"/>
      <c r="E640" s="19"/>
      <c r="F640" s="12"/>
      <c r="G640" s="44"/>
      <c r="H640" s="12"/>
      <c r="I640" s="12"/>
      <c r="J640" s="12"/>
      <c r="K640" s="12"/>
      <c r="L640" s="12"/>
      <c r="M640" s="12"/>
      <c r="N640" s="12"/>
      <c r="O640" s="12"/>
      <c r="P640" s="12"/>
    </row>
    <row r="641" spans="1:16">
      <c r="A641" s="12"/>
      <c r="B641" s="13"/>
      <c r="C641" s="12"/>
      <c r="D641" s="13"/>
      <c r="E641" s="19"/>
      <c r="F641" s="12"/>
      <c r="G641" s="44"/>
      <c r="H641" s="12"/>
      <c r="I641" s="12"/>
      <c r="J641" s="12"/>
      <c r="K641" s="12"/>
      <c r="L641" s="12"/>
      <c r="M641" s="12"/>
      <c r="N641" s="12"/>
      <c r="O641" s="12"/>
      <c r="P641" s="12"/>
    </row>
    <row r="642" spans="1:16">
      <c r="A642" s="12"/>
      <c r="B642" s="13"/>
      <c r="C642" s="12"/>
      <c r="D642" s="13"/>
      <c r="E642" s="19"/>
      <c r="F642" s="12"/>
      <c r="G642" s="44"/>
      <c r="H642" s="12"/>
      <c r="I642" s="12"/>
      <c r="J642" s="12"/>
      <c r="K642" s="12"/>
      <c r="L642" s="12"/>
      <c r="M642" s="12"/>
      <c r="N642" s="12"/>
      <c r="O642" s="12"/>
      <c r="P642" s="12"/>
    </row>
    <row r="643" spans="1:16">
      <c r="A643" s="12"/>
      <c r="B643" s="13"/>
      <c r="C643" s="12"/>
      <c r="D643" s="13"/>
      <c r="E643" s="19"/>
      <c r="F643" s="12"/>
      <c r="G643" s="44"/>
      <c r="H643" s="12"/>
      <c r="I643" s="12"/>
      <c r="J643" s="12"/>
      <c r="K643" s="12"/>
      <c r="L643" s="12"/>
      <c r="M643" s="12"/>
      <c r="N643" s="12"/>
      <c r="O643" s="12"/>
      <c r="P643" s="12"/>
    </row>
    <row r="644" spans="1:16">
      <c r="A644" s="12"/>
      <c r="B644" s="13"/>
      <c r="C644" s="12"/>
      <c r="D644" s="13"/>
      <c r="E644" s="19"/>
      <c r="F644" s="12"/>
      <c r="G644" s="44"/>
      <c r="H644" s="12"/>
      <c r="I644" s="12"/>
      <c r="J644" s="12"/>
      <c r="K644" s="12"/>
      <c r="L644" s="12"/>
      <c r="M644" s="12"/>
      <c r="N644" s="12"/>
      <c r="O644" s="12"/>
      <c r="P644" s="12"/>
    </row>
    <row r="645" spans="1:16">
      <c r="A645" s="12"/>
      <c r="B645" s="13"/>
      <c r="C645" s="12"/>
      <c r="D645" s="13"/>
      <c r="E645" s="19"/>
      <c r="F645" s="12"/>
      <c r="G645" s="44"/>
      <c r="H645" s="12"/>
      <c r="I645" s="12"/>
      <c r="J645" s="12"/>
      <c r="K645" s="12"/>
      <c r="L645" s="12"/>
      <c r="M645" s="12"/>
      <c r="N645" s="12"/>
      <c r="O645" s="12"/>
      <c r="P645" s="12"/>
    </row>
    <row r="646" spans="1:16">
      <c r="A646" s="12"/>
      <c r="B646" s="13"/>
      <c r="C646" s="12"/>
      <c r="D646" s="13"/>
      <c r="E646" s="19"/>
      <c r="F646" s="12"/>
      <c r="G646" s="44"/>
      <c r="H646" s="12"/>
      <c r="I646" s="12"/>
      <c r="J646" s="12"/>
      <c r="K646" s="12"/>
      <c r="L646" s="12"/>
      <c r="M646" s="12"/>
      <c r="N646" s="12"/>
      <c r="O646" s="12"/>
      <c r="P646" s="12"/>
    </row>
    <row r="647" spans="1:16">
      <c r="A647" s="12"/>
      <c r="B647" s="13"/>
      <c r="C647" s="12"/>
      <c r="D647" s="13"/>
      <c r="E647" s="19"/>
      <c r="F647" s="12"/>
      <c r="G647" s="44"/>
      <c r="H647" s="12"/>
      <c r="I647" s="12"/>
      <c r="J647" s="12"/>
      <c r="K647" s="12"/>
      <c r="L647" s="12"/>
      <c r="M647" s="12"/>
      <c r="N647" s="12"/>
      <c r="O647" s="12"/>
      <c r="P647" s="12"/>
    </row>
    <row r="648" spans="1:16">
      <c r="A648" s="12"/>
      <c r="B648" s="13"/>
      <c r="C648" s="12"/>
      <c r="D648" s="13"/>
      <c r="E648" s="19"/>
      <c r="F648" s="12"/>
      <c r="G648" s="44"/>
      <c r="H648" s="12"/>
      <c r="I648" s="12"/>
      <c r="J648" s="12"/>
      <c r="K648" s="12"/>
      <c r="L648" s="12"/>
      <c r="M648" s="12"/>
      <c r="N648" s="12"/>
      <c r="O648" s="12"/>
      <c r="P648" s="12"/>
    </row>
    <row r="649" spans="1:16">
      <c r="A649" s="12"/>
      <c r="B649" s="13"/>
      <c r="C649" s="12"/>
      <c r="D649" s="13"/>
      <c r="E649" s="19"/>
      <c r="F649" s="12"/>
      <c r="G649" s="44"/>
      <c r="H649" s="12"/>
      <c r="I649" s="12"/>
      <c r="J649" s="12"/>
      <c r="K649" s="12"/>
      <c r="L649" s="12"/>
      <c r="M649" s="12"/>
      <c r="N649" s="12"/>
      <c r="O649" s="12"/>
      <c r="P649" s="12"/>
    </row>
    <row r="650" spans="1:16">
      <c r="A650" s="12"/>
      <c r="B650" s="13"/>
      <c r="C650" s="12"/>
      <c r="D650" s="13"/>
      <c r="E650" s="19"/>
      <c r="F650" s="12"/>
      <c r="G650" s="44"/>
      <c r="H650" s="12"/>
      <c r="I650" s="12"/>
      <c r="J650" s="12"/>
      <c r="K650" s="12"/>
      <c r="L650" s="12"/>
      <c r="M650" s="12"/>
      <c r="N650" s="12"/>
      <c r="O650" s="12"/>
      <c r="P650" s="12"/>
    </row>
    <row r="651" spans="1:16">
      <c r="A651" s="12"/>
      <c r="B651" s="13"/>
      <c r="C651" s="12"/>
      <c r="D651" s="13"/>
      <c r="E651" s="19"/>
      <c r="F651" s="12"/>
      <c r="G651" s="44"/>
      <c r="H651" s="12"/>
      <c r="I651" s="12"/>
      <c r="J651" s="12"/>
      <c r="K651" s="12"/>
      <c r="L651" s="12"/>
      <c r="M651" s="12"/>
      <c r="N651" s="12"/>
      <c r="O651" s="12"/>
      <c r="P651" s="12"/>
    </row>
    <row r="652" spans="1:16">
      <c r="A652" s="12"/>
      <c r="B652" s="13"/>
      <c r="C652" s="12"/>
      <c r="D652" s="13"/>
      <c r="E652" s="19"/>
      <c r="F652" s="12"/>
      <c r="G652" s="44"/>
      <c r="H652" s="12"/>
      <c r="I652" s="12"/>
      <c r="J652" s="12"/>
      <c r="K652" s="12"/>
      <c r="L652" s="12"/>
      <c r="M652" s="12"/>
      <c r="N652" s="12"/>
      <c r="O652" s="12"/>
      <c r="P652" s="12"/>
    </row>
    <row r="653" spans="1:16">
      <c r="A653" s="12"/>
      <c r="B653" s="13"/>
      <c r="C653" s="12"/>
      <c r="D653" s="13"/>
      <c r="E653" s="19"/>
      <c r="F653" s="12"/>
      <c r="G653" s="44"/>
      <c r="H653" s="12"/>
      <c r="I653" s="12"/>
      <c r="J653" s="12"/>
      <c r="K653" s="12"/>
      <c r="L653" s="12"/>
      <c r="M653" s="12"/>
      <c r="N653" s="12"/>
      <c r="O653" s="12"/>
      <c r="P653" s="12"/>
    </row>
    <row r="654" spans="1:16">
      <c r="A654" s="12"/>
      <c r="B654" s="13"/>
      <c r="C654" s="12"/>
      <c r="D654" s="13"/>
      <c r="E654" s="19"/>
      <c r="F654" s="12"/>
      <c r="G654" s="44"/>
      <c r="H654" s="12"/>
      <c r="I654" s="12"/>
      <c r="J654" s="12"/>
      <c r="K654" s="12"/>
      <c r="L654" s="12"/>
      <c r="M654" s="12"/>
      <c r="N654" s="12"/>
      <c r="O654" s="12"/>
      <c r="P654" s="12"/>
    </row>
    <row r="655" spans="1:16">
      <c r="A655" s="12"/>
      <c r="B655" s="13"/>
      <c r="C655" s="12"/>
      <c r="D655" s="13"/>
      <c r="E655" s="19"/>
      <c r="F655" s="12"/>
      <c r="G655" s="44"/>
      <c r="H655" s="12"/>
      <c r="I655" s="12"/>
      <c r="J655" s="12"/>
      <c r="K655" s="12"/>
      <c r="L655" s="12"/>
      <c r="M655" s="12"/>
      <c r="N655" s="12"/>
      <c r="O655" s="12"/>
      <c r="P655" s="12"/>
    </row>
    <row r="656" spans="1:16">
      <c r="A656" s="12"/>
      <c r="B656" s="13"/>
      <c r="C656" s="12"/>
      <c r="D656" s="13"/>
      <c r="E656" s="19"/>
      <c r="F656" s="12"/>
      <c r="G656" s="44"/>
      <c r="H656" s="12"/>
      <c r="I656" s="12"/>
      <c r="J656" s="12"/>
      <c r="K656" s="12"/>
      <c r="L656" s="12"/>
      <c r="M656" s="12"/>
      <c r="N656" s="12"/>
      <c r="O656" s="12"/>
      <c r="P656" s="12"/>
    </row>
    <row r="657" spans="1:16">
      <c r="A657" s="12"/>
      <c r="B657" s="13"/>
      <c r="C657" s="12"/>
      <c r="D657" s="13"/>
      <c r="E657" s="19"/>
      <c r="F657" s="12"/>
      <c r="G657" s="44"/>
      <c r="H657" s="12"/>
      <c r="I657" s="12"/>
      <c r="J657" s="12"/>
      <c r="K657" s="12"/>
      <c r="L657" s="12"/>
      <c r="M657" s="12"/>
      <c r="N657" s="12"/>
      <c r="O657" s="12"/>
      <c r="P657" s="12"/>
    </row>
    <row r="658" spans="1:16">
      <c r="A658" s="12"/>
      <c r="B658" s="13"/>
      <c r="C658" s="12"/>
      <c r="D658" s="13"/>
      <c r="E658" s="19"/>
      <c r="F658" s="12"/>
      <c r="G658" s="44"/>
      <c r="H658" s="12"/>
      <c r="I658" s="12"/>
      <c r="J658" s="12"/>
      <c r="K658" s="12"/>
      <c r="L658" s="12"/>
      <c r="M658" s="12"/>
      <c r="N658" s="12"/>
      <c r="O658" s="12"/>
      <c r="P658" s="12"/>
    </row>
    <row r="659" spans="1:16">
      <c r="A659" s="12"/>
      <c r="B659" s="13"/>
      <c r="C659" s="12"/>
      <c r="D659" s="13"/>
      <c r="E659" s="19"/>
      <c r="F659" s="12"/>
      <c r="G659" s="44"/>
      <c r="H659" s="12"/>
      <c r="I659" s="12"/>
      <c r="J659" s="12"/>
      <c r="K659" s="12"/>
      <c r="L659" s="12"/>
      <c r="M659" s="12"/>
      <c r="N659" s="12"/>
      <c r="O659" s="12"/>
      <c r="P659" s="12"/>
    </row>
    <row r="660" spans="1:16">
      <c r="A660" s="12"/>
      <c r="B660" s="13"/>
      <c r="C660" s="12"/>
      <c r="D660" s="13"/>
      <c r="E660" s="19"/>
      <c r="F660" s="12"/>
      <c r="G660" s="44"/>
      <c r="H660" s="12"/>
      <c r="I660" s="12"/>
      <c r="J660" s="12"/>
      <c r="K660" s="12"/>
      <c r="L660" s="12"/>
      <c r="M660" s="12"/>
      <c r="N660" s="12"/>
      <c r="O660" s="12"/>
      <c r="P660" s="12"/>
    </row>
    <row r="661" spans="1:16">
      <c r="A661" s="12"/>
      <c r="B661" s="13"/>
      <c r="C661" s="12"/>
      <c r="D661" s="13"/>
      <c r="E661" s="19"/>
      <c r="F661" s="12"/>
      <c r="G661" s="44"/>
      <c r="H661" s="12"/>
      <c r="I661" s="12"/>
      <c r="J661" s="12"/>
      <c r="K661" s="12"/>
      <c r="L661" s="12"/>
      <c r="M661" s="12"/>
      <c r="N661" s="12"/>
      <c r="O661" s="12"/>
      <c r="P661" s="12"/>
    </row>
    <row r="662" spans="1:16">
      <c r="A662" s="12"/>
      <c r="B662" s="13"/>
      <c r="C662" s="12"/>
      <c r="D662" s="13"/>
      <c r="E662" s="19"/>
      <c r="F662" s="12"/>
      <c r="G662" s="44"/>
      <c r="H662" s="12"/>
      <c r="I662" s="12"/>
      <c r="J662" s="12"/>
      <c r="K662" s="12"/>
      <c r="L662" s="12"/>
      <c r="M662" s="12"/>
      <c r="N662" s="12"/>
      <c r="O662" s="12"/>
      <c r="P662" s="12"/>
    </row>
    <row r="663" spans="1:16">
      <c r="A663" s="12"/>
      <c r="B663" s="13"/>
      <c r="C663" s="12"/>
      <c r="D663" s="13"/>
      <c r="E663" s="19"/>
      <c r="F663" s="12"/>
      <c r="G663" s="44"/>
      <c r="H663" s="12"/>
      <c r="I663" s="12"/>
      <c r="J663" s="12"/>
      <c r="K663" s="12"/>
      <c r="L663" s="12"/>
      <c r="M663" s="12"/>
      <c r="N663" s="12"/>
      <c r="O663" s="12"/>
      <c r="P663" s="12"/>
    </row>
    <row r="664" spans="1:16">
      <c r="A664" s="12"/>
      <c r="B664" s="13"/>
      <c r="C664" s="12"/>
      <c r="D664" s="13"/>
      <c r="E664" s="19"/>
      <c r="F664" s="12"/>
      <c r="G664" s="44"/>
      <c r="H664" s="12"/>
      <c r="I664" s="12"/>
      <c r="J664" s="12"/>
      <c r="K664" s="12"/>
      <c r="L664" s="12"/>
      <c r="M664" s="12"/>
      <c r="N664" s="12"/>
      <c r="O664" s="12"/>
      <c r="P664" s="12"/>
    </row>
    <row r="665" spans="1:16">
      <c r="A665" s="12"/>
      <c r="B665" s="13"/>
      <c r="C665" s="12"/>
      <c r="D665" s="13"/>
      <c r="E665" s="19"/>
      <c r="F665" s="12"/>
      <c r="G665" s="44"/>
      <c r="H665" s="12"/>
      <c r="I665" s="12"/>
      <c r="J665" s="12"/>
      <c r="K665" s="12"/>
      <c r="L665" s="12"/>
      <c r="M665" s="12"/>
      <c r="N665" s="12"/>
      <c r="O665" s="12"/>
      <c r="P665" s="12"/>
    </row>
    <row r="666" spans="1:16">
      <c r="A666" s="12"/>
      <c r="B666" s="13"/>
      <c r="C666" s="12"/>
      <c r="D666" s="13"/>
      <c r="E666" s="19"/>
      <c r="F666" s="12"/>
      <c r="G666" s="44"/>
      <c r="H666" s="12"/>
      <c r="I666" s="12"/>
      <c r="J666" s="12"/>
      <c r="K666" s="12"/>
      <c r="L666" s="12"/>
      <c r="M666" s="12"/>
      <c r="N666" s="12"/>
      <c r="O666" s="12"/>
      <c r="P666" s="12"/>
    </row>
    <row r="667" spans="1:16">
      <c r="A667" s="12"/>
      <c r="B667" s="13"/>
      <c r="C667" s="12"/>
      <c r="D667" s="13"/>
      <c r="E667" s="19"/>
      <c r="F667" s="12"/>
      <c r="G667" s="44"/>
      <c r="H667" s="12"/>
      <c r="I667" s="12"/>
      <c r="J667" s="12"/>
      <c r="K667" s="12"/>
      <c r="L667" s="12"/>
      <c r="M667" s="12"/>
      <c r="N667" s="12"/>
      <c r="O667" s="12"/>
      <c r="P667" s="12"/>
    </row>
    <row r="668" spans="1:16">
      <c r="A668" s="12"/>
      <c r="B668" s="13"/>
      <c r="C668" s="12"/>
      <c r="D668" s="13"/>
      <c r="E668" s="19"/>
      <c r="F668" s="12"/>
      <c r="G668" s="44"/>
      <c r="H668" s="12"/>
      <c r="I668" s="12"/>
      <c r="J668" s="12"/>
      <c r="K668" s="12"/>
      <c r="L668" s="12"/>
      <c r="M668" s="12"/>
      <c r="N668" s="12"/>
      <c r="O668" s="12"/>
      <c r="P668" s="12"/>
    </row>
    <row r="669" spans="1:16">
      <c r="A669" s="12"/>
      <c r="B669" s="13"/>
      <c r="C669" s="12"/>
      <c r="D669" s="13"/>
      <c r="E669" s="19"/>
      <c r="F669" s="12"/>
      <c r="G669" s="44"/>
      <c r="H669" s="12"/>
      <c r="I669" s="12"/>
      <c r="J669" s="12"/>
      <c r="K669" s="12"/>
      <c r="L669" s="12"/>
      <c r="M669" s="12"/>
      <c r="N669" s="12"/>
      <c r="O669" s="12"/>
      <c r="P669" s="12"/>
    </row>
    <row r="670" spans="1:16">
      <c r="A670" s="12"/>
      <c r="B670" s="13"/>
      <c r="C670" s="12"/>
      <c r="D670" s="13"/>
      <c r="E670" s="19"/>
      <c r="F670" s="12"/>
      <c r="G670" s="44"/>
      <c r="H670" s="12"/>
      <c r="I670" s="12"/>
      <c r="J670" s="12"/>
      <c r="K670" s="12"/>
      <c r="L670" s="12"/>
      <c r="M670" s="12"/>
      <c r="N670" s="12"/>
      <c r="O670" s="12"/>
      <c r="P670" s="12"/>
    </row>
    <row r="671" spans="1:16">
      <c r="A671" s="12"/>
      <c r="B671" s="13"/>
      <c r="C671" s="12"/>
      <c r="D671" s="13"/>
      <c r="E671" s="19"/>
      <c r="F671" s="12"/>
      <c r="G671" s="44"/>
      <c r="H671" s="12"/>
      <c r="I671" s="12"/>
      <c r="J671" s="12"/>
      <c r="K671" s="12"/>
      <c r="L671" s="12"/>
      <c r="M671" s="12"/>
      <c r="N671" s="12"/>
      <c r="O671" s="12"/>
      <c r="P671" s="12"/>
    </row>
    <row r="672" spans="1:16">
      <c r="A672" s="12"/>
      <c r="B672" s="13"/>
      <c r="C672" s="12"/>
      <c r="D672" s="13"/>
      <c r="E672" s="19"/>
      <c r="F672" s="12"/>
      <c r="G672" s="44"/>
      <c r="H672" s="12"/>
      <c r="I672" s="12"/>
      <c r="J672" s="12"/>
      <c r="K672" s="12"/>
      <c r="L672" s="12"/>
      <c r="M672" s="12"/>
      <c r="N672" s="12"/>
      <c r="O672" s="12"/>
      <c r="P672" s="12"/>
    </row>
    <row r="673" spans="1:16">
      <c r="A673" s="12"/>
      <c r="B673" s="13"/>
      <c r="C673" s="12"/>
      <c r="D673" s="13"/>
      <c r="E673" s="19"/>
      <c r="F673" s="12"/>
      <c r="G673" s="44"/>
      <c r="H673" s="12"/>
      <c r="I673" s="12"/>
      <c r="J673" s="12"/>
      <c r="K673" s="12"/>
      <c r="L673" s="12"/>
      <c r="M673" s="12"/>
      <c r="N673" s="12"/>
      <c r="O673" s="12"/>
      <c r="P673" s="12"/>
    </row>
    <row r="674" spans="1:16">
      <c r="A674" s="12"/>
      <c r="B674" s="13"/>
      <c r="C674" s="12"/>
      <c r="D674" s="13"/>
      <c r="E674" s="19"/>
      <c r="F674" s="12"/>
      <c r="G674" s="44"/>
      <c r="H674" s="12"/>
      <c r="I674" s="12"/>
      <c r="J674" s="12"/>
      <c r="K674" s="12"/>
      <c r="L674" s="12"/>
      <c r="M674" s="12"/>
      <c r="N674" s="12"/>
      <c r="O674" s="12"/>
      <c r="P674" s="12"/>
    </row>
    <row r="675" spans="1:16">
      <c r="A675" s="12"/>
      <c r="B675" s="13"/>
      <c r="C675" s="12"/>
      <c r="D675" s="13"/>
      <c r="E675" s="19"/>
      <c r="F675" s="12"/>
      <c r="G675" s="44"/>
      <c r="H675" s="12"/>
      <c r="I675" s="12"/>
      <c r="J675" s="12"/>
      <c r="K675" s="12"/>
      <c r="L675" s="12"/>
      <c r="M675" s="12"/>
      <c r="N675" s="12"/>
      <c r="O675" s="12"/>
      <c r="P675" s="12"/>
    </row>
    <row r="676" spans="1:16">
      <c r="A676" s="12"/>
      <c r="B676" s="13"/>
      <c r="C676" s="12"/>
      <c r="D676" s="13"/>
      <c r="E676" s="19"/>
      <c r="F676" s="12"/>
      <c r="G676" s="44"/>
      <c r="H676" s="12"/>
      <c r="I676" s="12"/>
      <c r="J676" s="12"/>
      <c r="K676" s="12"/>
      <c r="L676" s="12"/>
      <c r="M676" s="12"/>
      <c r="N676" s="12"/>
      <c r="O676" s="12"/>
      <c r="P676" s="12"/>
    </row>
    <row r="677" spans="1:16">
      <c r="A677" s="12"/>
      <c r="B677" s="13"/>
      <c r="C677" s="12"/>
      <c r="D677" s="13"/>
      <c r="E677" s="19"/>
      <c r="F677" s="12"/>
      <c r="G677" s="44"/>
      <c r="H677" s="12"/>
      <c r="I677" s="12"/>
      <c r="J677" s="12"/>
      <c r="K677" s="12"/>
      <c r="L677" s="12"/>
      <c r="M677" s="12"/>
      <c r="N677" s="12"/>
      <c r="O677" s="12"/>
      <c r="P677" s="12"/>
    </row>
    <row r="678" spans="1:16">
      <c r="A678" s="12"/>
      <c r="B678" s="13"/>
      <c r="C678" s="12"/>
      <c r="D678" s="13"/>
      <c r="E678" s="19"/>
      <c r="F678" s="12"/>
      <c r="G678" s="44"/>
      <c r="H678" s="12"/>
      <c r="I678" s="12"/>
      <c r="J678" s="12"/>
      <c r="K678" s="12"/>
      <c r="L678" s="12"/>
      <c r="M678" s="12"/>
      <c r="N678" s="12"/>
      <c r="O678" s="12"/>
      <c r="P678" s="12"/>
    </row>
    <row r="679" spans="1:16">
      <c r="A679" s="12"/>
      <c r="B679" s="13"/>
      <c r="C679" s="12"/>
      <c r="D679" s="13"/>
      <c r="E679" s="19"/>
      <c r="F679" s="12"/>
      <c r="G679" s="44"/>
      <c r="H679" s="12"/>
      <c r="I679" s="12"/>
      <c r="J679" s="12"/>
      <c r="K679" s="12"/>
      <c r="L679" s="12"/>
      <c r="M679" s="12"/>
      <c r="N679" s="12"/>
      <c r="O679" s="12"/>
      <c r="P679" s="12"/>
    </row>
    <row r="680" spans="1:16">
      <c r="A680" s="12"/>
      <c r="B680" s="13"/>
      <c r="C680" s="12"/>
      <c r="D680" s="13"/>
      <c r="E680" s="19"/>
      <c r="F680" s="12"/>
      <c r="G680" s="44"/>
      <c r="H680" s="12"/>
      <c r="I680" s="12"/>
      <c r="J680" s="12"/>
      <c r="K680" s="12"/>
      <c r="L680" s="12"/>
      <c r="M680" s="12"/>
      <c r="N680" s="12"/>
      <c r="O680" s="12"/>
      <c r="P680" s="12"/>
    </row>
    <row r="681" spans="1:16">
      <c r="A681" s="12"/>
      <c r="B681" s="13"/>
      <c r="C681" s="12"/>
      <c r="D681" s="13"/>
      <c r="E681" s="19"/>
      <c r="F681" s="12"/>
      <c r="G681" s="44"/>
      <c r="H681" s="12"/>
      <c r="I681" s="12"/>
      <c r="J681" s="12"/>
      <c r="K681" s="12"/>
      <c r="L681" s="12"/>
      <c r="M681" s="12"/>
      <c r="N681" s="12"/>
      <c r="O681" s="12"/>
      <c r="P681" s="12"/>
    </row>
    <row r="682" spans="1:16">
      <c r="A682" s="12"/>
      <c r="B682" s="13"/>
      <c r="C682" s="12"/>
      <c r="D682" s="13"/>
      <c r="E682" s="19"/>
      <c r="F682" s="12"/>
      <c r="G682" s="44"/>
      <c r="H682" s="12"/>
      <c r="I682" s="12"/>
      <c r="J682" s="12"/>
      <c r="K682" s="12"/>
      <c r="L682" s="12"/>
      <c r="M682" s="12"/>
      <c r="N682" s="12"/>
      <c r="O682" s="12"/>
      <c r="P682" s="12"/>
    </row>
    <row r="683" spans="1:16">
      <c r="A683" s="12"/>
      <c r="B683" s="13"/>
      <c r="C683" s="12"/>
      <c r="D683" s="13"/>
      <c r="E683" s="19"/>
      <c r="F683" s="12"/>
      <c r="G683" s="44"/>
      <c r="H683" s="12"/>
      <c r="I683" s="12"/>
      <c r="J683" s="12"/>
      <c r="K683" s="12"/>
      <c r="L683" s="12"/>
      <c r="M683" s="12"/>
      <c r="N683" s="12"/>
      <c r="O683" s="12"/>
      <c r="P683" s="12"/>
    </row>
    <row r="684" spans="1:16">
      <c r="A684" s="12"/>
      <c r="B684" s="13"/>
      <c r="C684" s="12"/>
      <c r="D684" s="13"/>
      <c r="E684" s="19"/>
      <c r="F684" s="12"/>
      <c r="G684" s="44"/>
      <c r="H684" s="12"/>
      <c r="I684" s="12"/>
      <c r="J684" s="12"/>
      <c r="K684" s="12"/>
      <c r="L684" s="12"/>
      <c r="M684" s="12"/>
      <c r="N684" s="12"/>
      <c r="O684" s="12"/>
      <c r="P684" s="12"/>
    </row>
    <row r="685" spans="1:16">
      <c r="A685" s="12"/>
      <c r="B685" s="13"/>
      <c r="C685" s="12"/>
      <c r="D685" s="13"/>
      <c r="E685" s="19"/>
      <c r="F685" s="12"/>
      <c r="G685" s="44"/>
      <c r="H685" s="12"/>
      <c r="I685" s="12"/>
      <c r="J685" s="12"/>
      <c r="K685" s="12"/>
      <c r="L685" s="12"/>
      <c r="M685" s="12"/>
      <c r="N685" s="12"/>
      <c r="O685" s="12"/>
      <c r="P685" s="12"/>
    </row>
    <row r="686" spans="1:16">
      <c r="A686" s="12"/>
      <c r="B686" s="13"/>
      <c r="C686" s="12"/>
      <c r="D686" s="13"/>
      <c r="E686" s="19"/>
      <c r="F686" s="12"/>
      <c r="G686" s="44"/>
      <c r="H686" s="12"/>
      <c r="I686" s="12"/>
      <c r="J686" s="12"/>
      <c r="K686" s="12"/>
      <c r="L686" s="12"/>
      <c r="M686" s="12"/>
      <c r="N686" s="12"/>
      <c r="O686" s="12"/>
      <c r="P686" s="12"/>
    </row>
    <row r="687" spans="1:16">
      <c r="A687" s="12"/>
      <c r="B687" s="13"/>
      <c r="C687" s="12"/>
      <c r="D687" s="13"/>
      <c r="E687" s="19"/>
      <c r="F687" s="12"/>
      <c r="G687" s="44"/>
      <c r="H687" s="12"/>
      <c r="I687" s="12"/>
      <c r="J687" s="12"/>
      <c r="K687" s="12"/>
      <c r="L687" s="12"/>
      <c r="M687" s="12"/>
      <c r="N687" s="12"/>
      <c r="O687" s="12"/>
      <c r="P687" s="12"/>
    </row>
    <row r="688" spans="1:16">
      <c r="A688" s="12"/>
      <c r="B688" s="13"/>
      <c r="C688" s="12"/>
      <c r="D688" s="13"/>
      <c r="E688" s="19"/>
      <c r="F688" s="12"/>
      <c r="G688" s="44"/>
      <c r="H688" s="12"/>
      <c r="I688" s="12"/>
      <c r="J688" s="12"/>
      <c r="K688" s="12"/>
      <c r="L688" s="12"/>
      <c r="M688" s="12"/>
      <c r="N688" s="12"/>
      <c r="O688" s="12"/>
      <c r="P688" s="12"/>
    </row>
    <row r="689" spans="1:16">
      <c r="A689" s="12"/>
      <c r="B689" s="13"/>
      <c r="C689" s="12"/>
      <c r="D689" s="13"/>
      <c r="E689" s="19"/>
      <c r="F689" s="12"/>
      <c r="G689" s="44"/>
      <c r="H689" s="12"/>
      <c r="I689" s="12"/>
      <c r="J689" s="12"/>
      <c r="K689" s="12"/>
      <c r="L689" s="12"/>
      <c r="M689" s="12"/>
      <c r="N689" s="12"/>
      <c r="O689" s="12"/>
      <c r="P689" s="12"/>
    </row>
    <row r="690" spans="1:16">
      <c r="A690" s="12"/>
      <c r="B690" s="13"/>
      <c r="C690" s="12"/>
      <c r="D690" s="13"/>
      <c r="E690" s="19"/>
      <c r="F690" s="12"/>
      <c r="G690" s="44"/>
      <c r="H690" s="12"/>
      <c r="I690" s="12"/>
      <c r="J690" s="12"/>
      <c r="K690" s="12"/>
      <c r="L690" s="12"/>
      <c r="M690" s="12"/>
      <c r="N690" s="12"/>
      <c r="O690" s="12"/>
      <c r="P690" s="12"/>
    </row>
    <row r="691" spans="1:16">
      <c r="A691" s="12"/>
      <c r="B691" s="13"/>
      <c r="C691" s="12"/>
      <c r="D691" s="13"/>
      <c r="E691" s="19"/>
      <c r="F691" s="12"/>
      <c r="G691" s="44"/>
      <c r="H691" s="12"/>
      <c r="I691" s="12"/>
      <c r="J691" s="12"/>
      <c r="K691" s="12"/>
      <c r="L691" s="12"/>
      <c r="M691" s="12"/>
      <c r="N691" s="12"/>
      <c r="O691" s="12"/>
      <c r="P691" s="12"/>
    </row>
    <row r="692" spans="1:16">
      <c r="A692" s="12"/>
      <c r="B692" s="13"/>
      <c r="C692" s="12"/>
      <c r="D692" s="13"/>
      <c r="E692" s="19"/>
      <c r="F692" s="12"/>
      <c r="G692" s="44"/>
      <c r="H692" s="12"/>
      <c r="I692" s="12"/>
      <c r="J692" s="12"/>
      <c r="K692" s="12"/>
      <c r="L692" s="12"/>
      <c r="M692" s="12"/>
      <c r="N692" s="12"/>
      <c r="O692" s="12"/>
      <c r="P692" s="12"/>
    </row>
    <row r="693" spans="1:16">
      <c r="A693" s="12"/>
      <c r="B693" s="13"/>
      <c r="C693" s="12"/>
      <c r="D693" s="13"/>
      <c r="E693" s="19"/>
      <c r="F693" s="12"/>
      <c r="G693" s="44"/>
      <c r="H693" s="12"/>
      <c r="I693" s="12"/>
      <c r="J693" s="12"/>
      <c r="K693" s="12"/>
      <c r="L693" s="12"/>
      <c r="M693" s="12"/>
      <c r="N693" s="12"/>
      <c r="O693" s="12"/>
      <c r="P693" s="12"/>
    </row>
    <row r="694" spans="1:16">
      <c r="A694" s="12"/>
      <c r="B694" s="13"/>
      <c r="C694" s="12"/>
      <c r="D694" s="13"/>
      <c r="E694" s="19"/>
      <c r="F694" s="12"/>
      <c r="G694" s="44"/>
      <c r="H694" s="12"/>
      <c r="I694" s="12"/>
      <c r="J694" s="12"/>
      <c r="K694" s="12"/>
      <c r="L694" s="12"/>
      <c r="M694" s="12"/>
      <c r="N694" s="12"/>
      <c r="O694" s="12"/>
      <c r="P694" s="12"/>
    </row>
    <row r="695" spans="1:16">
      <c r="A695" s="12"/>
      <c r="B695" s="13"/>
      <c r="C695" s="12"/>
      <c r="D695" s="13"/>
      <c r="E695" s="19"/>
      <c r="F695" s="12"/>
      <c r="G695" s="44"/>
      <c r="H695" s="12"/>
      <c r="I695" s="12"/>
      <c r="J695" s="12"/>
      <c r="K695" s="12"/>
      <c r="L695" s="12"/>
      <c r="M695" s="12"/>
      <c r="N695" s="12"/>
      <c r="O695" s="12"/>
      <c r="P695" s="12"/>
    </row>
    <row r="696" spans="1:16">
      <c r="A696" s="12"/>
      <c r="B696" s="13"/>
      <c r="C696" s="12"/>
      <c r="D696" s="13"/>
      <c r="E696" s="19"/>
      <c r="F696" s="12"/>
      <c r="G696" s="44"/>
      <c r="H696" s="12"/>
      <c r="I696" s="12"/>
      <c r="J696" s="12"/>
      <c r="K696" s="12"/>
      <c r="L696" s="12"/>
      <c r="M696" s="12"/>
      <c r="N696" s="12"/>
      <c r="O696" s="12"/>
      <c r="P696" s="12"/>
    </row>
    <row r="697" spans="1:16">
      <c r="A697" s="12"/>
      <c r="B697" s="13"/>
      <c r="C697" s="12"/>
      <c r="D697" s="13"/>
      <c r="E697" s="19"/>
      <c r="F697" s="12"/>
      <c r="G697" s="44"/>
      <c r="H697" s="12"/>
      <c r="I697" s="12"/>
      <c r="J697" s="12"/>
      <c r="K697" s="12"/>
      <c r="L697" s="12"/>
      <c r="M697" s="12"/>
      <c r="N697" s="12"/>
      <c r="O697" s="12"/>
      <c r="P697" s="12"/>
    </row>
    <row r="698" spans="1:16">
      <c r="A698" s="12"/>
      <c r="B698" s="13"/>
      <c r="C698" s="12"/>
      <c r="D698" s="13"/>
      <c r="E698" s="19"/>
      <c r="F698" s="12"/>
      <c r="G698" s="44"/>
      <c r="H698" s="12"/>
      <c r="I698" s="12"/>
      <c r="J698" s="12"/>
      <c r="K698" s="12"/>
      <c r="L698" s="12"/>
      <c r="M698" s="12"/>
      <c r="N698" s="12"/>
      <c r="O698" s="12"/>
      <c r="P698" s="12"/>
    </row>
    <row r="699" spans="1:16">
      <c r="A699" s="12"/>
      <c r="B699" s="13"/>
      <c r="C699" s="12"/>
      <c r="D699" s="13"/>
      <c r="E699" s="19"/>
      <c r="F699" s="12"/>
      <c r="G699" s="44"/>
      <c r="H699" s="12"/>
      <c r="I699" s="12"/>
      <c r="J699" s="12"/>
      <c r="K699" s="12"/>
      <c r="L699" s="12"/>
      <c r="M699" s="12"/>
      <c r="N699" s="12"/>
      <c r="O699" s="12"/>
      <c r="P699" s="12"/>
    </row>
    <row r="700" spans="1:16">
      <c r="A700" s="12"/>
      <c r="B700" s="13"/>
      <c r="C700" s="12"/>
      <c r="D700" s="13"/>
      <c r="E700" s="19"/>
      <c r="F700" s="12"/>
      <c r="G700" s="44"/>
      <c r="H700" s="12"/>
      <c r="I700" s="12"/>
      <c r="J700" s="12"/>
      <c r="K700" s="12"/>
      <c r="L700" s="12"/>
      <c r="M700" s="12"/>
      <c r="N700" s="12"/>
      <c r="O700" s="12"/>
      <c r="P700" s="12"/>
    </row>
    <row r="701" spans="1:16">
      <c r="A701" s="12"/>
      <c r="B701" s="13"/>
      <c r="C701" s="12"/>
      <c r="D701" s="13"/>
      <c r="E701" s="19"/>
      <c r="F701" s="12"/>
      <c r="G701" s="44"/>
      <c r="H701" s="12"/>
      <c r="I701" s="12"/>
      <c r="J701" s="12"/>
      <c r="K701" s="12"/>
      <c r="L701" s="12"/>
      <c r="M701" s="12"/>
      <c r="N701" s="12"/>
      <c r="O701" s="12"/>
      <c r="P701" s="12"/>
    </row>
    <row r="702" spans="1:16">
      <c r="A702" s="12"/>
      <c r="B702" s="13"/>
      <c r="C702" s="12"/>
      <c r="D702" s="13"/>
      <c r="E702" s="19"/>
      <c r="F702" s="12"/>
      <c r="G702" s="44"/>
      <c r="H702" s="12"/>
      <c r="I702" s="12"/>
      <c r="J702" s="12"/>
      <c r="K702" s="12"/>
      <c r="L702" s="12"/>
      <c r="M702" s="12"/>
      <c r="N702" s="12"/>
      <c r="O702" s="12"/>
      <c r="P702" s="12"/>
    </row>
    <row r="703" spans="1:16">
      <c r="A703" s="12"/>
      <c r="B703" s="13"/>
      <c r="C703" s="12"/>
      <c r="D703" s="13"/>
      <c r="E703" s="19"/>
      <c r="F703" s="12"/>
      <c r="G703" s="44"/>
      <c r="H703" s="12"/>
      <c r="I703" s="12"/>
      <c r="J703" s="12"/>
      <c r="K703" s="12"/>
      <c r="L703" s="12"/>
      <c r="M703" s="12"/>
      <c r="N703" s="12"/>
      <c r="O703" s="12"/>
      <c r="P703" s="12"/>
    </row>
    <row r="704" spans="1:16">
      <c r="A704" s="12"/>
      <c r="B704" s="13"/>
      <c r="C704" s="12"/>
      <c r="D704" s="13"/>
      <c r="E704" s="19"/>
      <c r="F704" s="12"/>
      <c r="G704" s="44"/>
      <c r="H704" s="12"/>
      <c r="I704" s="12"/>
      <c r="J704" s="12"/>
      <c r="K704" s="12"/>
      <c r="L704" s="12"/>
      <c r="M704" s="12"/>
      <c r="N704" s="12"/>
      <c r="O704" s="12"/>
      <c r="P704" s="12"/>
    </row>
    <row r="705" spans="1:16">
      <c r="A705" s="12"/>
      <c r="B705" s="13"/>
      <c r="C705" s="12"/>
      <c r="D705" s="13"/>
      <c r="E705" s="19"/>
      <c r="F705" s="12"/>
      <c r="G705" s="44"/>
      <c r="H705" s="12"/>
      <c r="I705" s="12"/>
      <c r="J705" s="12"/>
      <c r="K705" s="12"/>
      <c r="L705" s="12"/>
      <c r="M705" s="12"/>
      <c r="N705" s="12"/>
      <c r="O705" s="12"/>
      <c r="P705" s="12"/>
    </row>
    <row r="706" spans="1:16">
      <c r="A706" s="12"/>
      <c r="B706" s="13"/>
      <c r="C706" s="12"/>
      <c r="D706" s="13"/>
      <c r="E706" s="19"/>
      <c r="F706" s="12"/>
      <c r="G706" s="44"/>
      <c r="H706" s="12"/>
      <c r="I706" s="12"/>
      <c r="J706" s="12"/>
      <c r="K706" s="12"/>
      <c r="L706" s="12"/>
      <c r="M706" s="12"/>
      <c r="N706" s="12"/>
      <c r="O706" s="12"/>
      <c r="P706" s="12"/>
    </row>
    <row r="707" spans="1:16">
      <c r="A707" s="12"/>
      <c r="B707" s="13"/>
      <c r="C707" s="12"/>
      <c r="D707" s="13"/>
      <c r="E707" s="19"/>
      <c r="F707" s="12"/>
      <c r="G707" s="44"/>
      <c r="H707" s="12"/>
      <c r="I707" s="12"/>
      <c r="J707" s="12"/>
      <c r="K707" s="12"/>
      <c r="L707" s="12"/>
      <c r="M707" s="12"/>
      <c r="N707" s="12"/>
      <c r="O707" s="12"/>
      <c r="P707" s="12"/>
    </row>
    <row r="708" spans="1:16">
      <c r="A708" s="12"/>
      <c r="B708" s="13"/>
      <c r="C708" s="12"/>
      <c r="D708" s="13"/>
      <c r="E708" s="19"/>
      <c r="F708" s="12"/>
      <c r="G708" s="44"/>
      <c r="H708" s="12"/>
      <c r="I708" s="12"/>
      <c r="J708" s="12"/>
      <c r="K708" s="12"/>
      <c r="L708" s="12"/>
      <c r="M708" s="12"/>
      <c r="N708" s="12"/>
      <c r="O708" s="12"/>
      <c r="P708" s="12"/>
    </row>
    <row r="709" spans="1:16">
      <c r="A709" s="12"/>
      <c r="B709" s="13"/>
      <c r="C709" s="12"/>
      <c r="D709" s="13"/>
      <c r="E709" s="19"/>
      <c r="F709" s="12"/>
      <c r="G709" s="44"/>
      <c r="H709" s="12"/>
      <c r="I709" s="12"/>
      <c r="J709" s="12"/>
      <c r="K709" s="12"/>
      <c r="L709" s="12"/>
      <c r="M709" s="12"/>
      <c r="N709" s="12"/>
      <c r="O709" s="12"/>
      <c r="P709" s="12"/>
    </row>
    <row r="710" spans="1:16">
      <c r="A710" s="12"/>
      <c r="B710" s="13"/>
      <c r="C710" s="12"/>
      <c r="D710" s="13"/>
      <c r="E710" s="19"/>
      <c r="F710" s="12"/>
      <c r="G710" s="44"/>
      <c r="H710" s="12"/>
      <c r="I710" s="12"/>
      <c r="J710" s="12"/>
      <c r="K710" s="12"/>
      <c r="L710" s="12"/>
      <c r="M710" s="12"/>
      <c r="N710" s="12"/>
      <c r="O710" s="12"/>
      <c r="P710" s="12"/>
    </row>
    <row r="711" spans="1:16">
      <c r="A711" s="12"/>
      <c r="B711" s="13"/>
      <c r="C711" s="12"/>
      <c r="D711" s="13"/>
      <c r="E711" s="19"/>
      <c r="F711" s="12"/>
      <c r="G711" s="44"/>
      <c r="H711" s="12"/>
      <c r="I711" s="12"/>
      <c r="J711" s="12"/>
      <c r="K711" s="12"/>
      <c r="L711" s="12"/>
      <c r="M711" s="12"/>
      <c r="N711" s="12"/>
      <c r="O711" s="12"/>
      <c r="P711" s="12"/>
    </row>
    <row r="712" spans="1:16">
      <c r="A712" s="12"/>
      <c r="B712" s="13"/>
      <c r="C712" s="12"/>
      <c r="D712" s="13"/>
      <c r="E712" s="19"/>
      <c r="F712" s="12"/>
      <c r="G712" s="44"/>
      <c r="H712" s="12"/>
      <c r="I712" s="12"/>
      <c r="J712" s="12"/>
      <c r="K712" s="12"/>
      <c r="L712" s="12"/>
      <c r="M712" s="12"/>
      <c r="N712" s="12"/>
      <c r="O712" s="12"/>
      <c r="P712" s="12"/>
    </row>
    <row r="713" spans="1:16">
      <c r="A713" s="12"/>
      <c r="B713" s="13"/>
      <c r="C713" s="12"/>
      <c r="D713" s="13"/>
      <c r="E713" s="19"/>
      <c r="F713" s="12"/>
      <c r="G713" s="44"/>
      <c r="H713" s="12"/>
      <c r="I713" s="12"/>
      <c r="J713" s="12"/>
      <c r="K713" s="12"/>
      <c r="L713" s="12"/>
      <c r="M713" s="12"/>
      <c r="N713" s="12"/>
      <c r="O713" s="12"/>
      <c r="P713" s="12"/>
    </row>
    <row r="714" spans="1:16">
      <c r="A714" s="12"/>
      <c r="B714" s="13"/>
      <c r="C714" s="12"/>
      <c r="D714" s="13"/>
      <c r="E714" s="19"/>
      <c r="F714" s="12"/>
      <c r="G714" s="44"/>
      <c r="H714" s="12"/>
      <c r="I714" s="12"/>
      <c r="J714" s="12"/>
      <c r="K714" s="12"/>
      <c r="L714" s="12"/>
      <c r="M714" s="12"/>
      <c r="N714" s="12"/>
      <c r="O714" s="12"/>
      <c r="P714" s="12"/>
    </row>
    <row r="715" spans="1:16">
      <c r="A715" s="12"/>
      <c r="B715" s="13"/>
      <c r="C715" s="12"/>
      <c r="D715" s="13"/>
      <c r="E715" s="19"/>
      <c r="F715" s="12"/>
      <c r="G715" s="44"/>
      <c r="H715" s="12"/>
      <c r="I715" s="12"/>
      <c r="J715" s="12"/>
      <c r="K715" s="12"/>
      <c r="L715" s="12"/>
      <c r="M715" s="12"/>
      <c r="N715" s="12"/>
      <c r="O715" s="12"/>
      <c r="P715" s="12"/>
    </row>
    <row r="716" spans="1:16">
      <c r="A716" s="12"/>
      <c r="B716" s="13"/>
      <c r="C716" s="12"/>
      <c r="D716" s="13"/>
      <c r="E716" s="19"/>
      <c r="F716" s="12"/>
      <c r="G716" s="44"/>
      <c r="H716" s="12"/>
      <c r="I716" s="12"/>
      <c r="J716" s="12"/>
      <c r="K716" s="12"/>
      <c r="L716" s="12"/>
      <c r="M716" s="12"/>
      <c r="N716" s="12"/>
      <c r="O716" s="12"/>
      <c r="P716" s="12"/>
    </row>
    <row r="717" spans="1:16">
      <c r="A717" s="12"/>
      <c r="B717" s="13"/>
      <c r="C717" s="12"/>
      <c r="D717" s="13"/>
      <c r="E717" s="19"/>
      <c r="F717" s="12"/>
      <c r="G717" s="44"/>
      <c r="H717" s="12"/>
      <c r="I717" s="12"/>
      <c r="J717" s="12"/>
      <c r="K717" s="12"/>
      <c r="L717" s="12"/>
      <c r="M717" s="12"/>
      <c r="N717" s="12"/>
      <c r="O717" s="12"/>
      <c r="P717" s="12"/>
    </row>
    <row r="718" spans="1:16">
      <c r="A718" s="12"/>
      <c r="B718" s="13"/>
      <c r="C718" s="12"/>
      <c r="D718" s="13"/>
      <c r="E718" s="19"/>
      <c r="F718" s="12"/>
      <c r="G718" s="44"/>
      <c r="H718" s="12"/>
      <c r="I718" s="12"/>
      <c r="J718" s="12"/>
      <c r="K718" s="12"/>
      <c r="L718" s="12"/>
      <c r="M718" s="12"/>
      <c r="N718" s="12"/>
      <c r="O718" s="12"/>
      <c r="P718" s="12"/>
    </row>
    <row r="719" spans="1:16">
      <c r="A719" s="12"/>
      <c r="B719" s="13"/>
      <c r="C719" s="12"/>
      <c r="D719" s="13"/>
      <c r="E719" s="19"/>
      <c r="F719" s="12"/>
      <c r="G719" s="44"/>
      <c r="H719" s="12"/>
      <c r="I719" s="12"/>
      <c r="J719" s="12"/>
      <c r="K719" s="12"/>
      <c r="L719" s="12"/>
      <c r="M719" s="12"/>
      <c r="N719" s="12"/>
      <c r="O719" s="12"/>
      <c r="P719" s="12"/>
    </row>
    <row r="720" spans="1:16">
      <c r="A720" s="12"/>
      <c r="B720" s="13"/>
      <c r="C720" s="12"/>
      <c r="D720" s="13"/>
      <c r="E720" s="19"/>
      <c r="F720" s="12"/>
      <c r="G720" s="44"/>
      <c r="H720" s="12"/>
      <c r="I720" s="12"/>
      <c r="J720" s="12"/>
      <c r="K720" s="12"/>
      <c r="L720" s="12"/>
      <c r="M720" s="12"/>
      <c r="N720" s="12"/>
      <c r="O720" s="12"/>
      <c r="P720" s="12"/>
    </row>
    <row r="721" spans="1:16">
      <c r="A721" s="12"/>
      <c r="B721" s="13"/>
      <c r="C721" s="12"/>
      <c r="D721" s="13"/>
      <c r="E721" s="19"/>
      <c r="F721" s="12"/>
      <c r="G721" s="44"/>
      <c r="H721" s="12"/>
      <c r="I721" s="12"/>
      <c r="J721" s="12"/>
      <c r="K721" s="12"/>
      <c r="L721" s="12"/>
      <c r="M721" s="12"/>
      <c r="N721" s="12"/>
      <c r="O721" s="12"/>
      <c r="P721" s="12"/>
    </row>
    <row r="722" spans="1:16">
      <c r="A722" s="12"/>
      <c r="B722" s="13"/>
      <c r="C722" s="12"/>
      <c r="D722" s="13"/>
      <c r="E722" s="19"/>
      <c r="F722" s="12"/>
      <c r="G722" s="44"/>
      <c r="H722" s="12"/>
      <c r="I722" s="12"/>
      <c r="J722" s="12"/>
      <c r="K722" s="12"/>
      <c r="L722" s="12"/>
      <c r="M722" s="12"/>
      <c r="N722" s="12"/>
      <c r="O722" s="12"/>
      <c r="P722" s="12"/>
    </row>
    <row r="723" spans="1:16">
      <c r="A723" s="12"/>
      <c r="B723" s="13"/>
      <c r="C723" s="12"/>
      <c r="D723" s="13"/>
      <c r="E723" s="19"/>
      <c r="F723" s="12"/>
      <c r="G723" s="44"/>
      <c r="H723" s="12"/>
      <c r="I723" s="12"/>
      <c r="J723" s="12"/>
      <c r="K723" s="12"/>
      <c r="L723" s="12"/>
      <c r="M723" s="12"/>
      <c r="N723" s="12"/>
      <c r="O723" s="12"/>
      <c r="P723" s="12"/>
    </row>
    <row r="724" spans="1:16">
      <c r="A724" s="12"/>
      <c r="B724" s="13"/>
      <c r="C724" s="12"/>
      <c r="D724" s="13"/>
      <c r="E724" s="19"/>
      <c r="F724" s="12"/>
      <c r="G724" s="44"/>
      <c r="H724" s="12"/>
      <c r="I724" s="12"/>
      <c r="J724" s="12"/>
      <c r="K724" s="12"/>
      <c r="L724" s="12"/>
      <c r="M724" s="12"/>
      <c r="N724" s="12"/>
      <c r="O724" s="12"/>
      <c r="P724" s="12"/>
    </row>
    <row r="725" spans="1:16">
      <c r="A725" s="12"/>
      <c r="B725" s="13"/>
      <c r="C725" s="12"/>
      <c r="D725" s="13"/>
      <c r="E725" s="19"/>
      <c r="F725" s="12"/>
      <c r="G725" s="44"/>
      <c r="H725" s="12"/>
      <c r="I725" s="12"/>
      <c r="J725" s="12"/>
      <c r="K725" s="12"/>
      <c r="L725" s="12"/>
      <c r="M725" s="12"/>
      <c r="N725" s="12"/>
      <c r="O725" s="12"/>
      <c r="P725" s="12"/>
    </row>
    <row r="726" spans="1:16">
      <c r="A726" s="12"/>
      <c r="B726" s="13"/>
      <c r="C726" s="12"/>
      <c r="D726" s="13"/>
      <c r="E726" s="19"/>
      <c r="F726" s="12"/>
      <c r="G726" s="44"/>
      <c r="H726" s="12"/>
      <c r="I726" s="12"/>
      <c r="J726" s="12"/>
      <c r="K726" s="12"/>
      <c r="L726" s="12"/>
      <c r="M726" s="12"/>
      <c r="N726" s="12"/>
      <c r="O726" s="12"/>
      <c r="P726" s="12"/>
    </row>
    <row r="727" spans="1:16">
      <c r="A727" s="12"/>
      <c r="B727" s="13"/>
      <c r="C727" s="12"/>
      <c r="D727" s="13"/>
      <c r="E727" s="19"/>
      <c r="F727" s="12"/>
      <c r="G727" s="44"/>
      <c r="H727" s="12"/>
      <c r="I727" s="12"/>
      <c r="J727" s="12"/>
      <c r="K727" s="12"/>
      <c r="L727" s="12"/>
      <c r="M727" s="12"/>
      <c r="N727" s="12"/>
      <c r="O727" s="12"/>
      <c r="P727" s="12"/>
    </row>
    <row r="728" spans="1:16">
      <c r="A728" s="12"/>
      <c r="B728" s="13"/>
      <c r="C728" s="12"/>
      <c r="D728" s="13"/>
      <c r="E728" s="19"/>
      <c r="F728" s="12"/>
      <c r="G728" s="44"/>
      <c r="H728" s="12"/>
      <c r="I728" s="12"/>
      <c r="J728" s="12"/>
      <c r="K728" s="12"/>
      <c r="L728" s="12"/>
      <c r="M728" s="12"/>
      <c r="N728" s="12"/>
      <c r="O728" s="12"/>
      <c r="P728" s="12"/>
    </row>
    <row r="729" spans="1:16">
      <c r="A729" s="12"/>
      <c r="B729" s="13"/>
      <c r="C729" s="12"/>
      <c r="D729" s="13"/>
      <c r="E729" s="19"/>
      <c r="F729" s="12"/>
      <c r="G729" s="44"/>
      <c r="H729" s="12"/>
      <c r="I729" s="12"/>
      <c r="J729" s="12"/>
      <c r="K729" s="12"/>
      <c r="L729" s="12"/>
      <c r="M729" s="12"/>
      <c r="N729" s="12"/>
      <c r="O729" s="12"/>
      <c r="P729" s="12"/>
    </row>
    <row r="730" spans="1:16">
      <c r="A730" s="12"/>
      <c r="B730" s="13"/>
      <c r="C730" s="12"/>
      <c r="D730" s="13"/>
      <c r="E730" s="19"/>
      <c r="F730" s="12"/>
      <c r="G730" s="44"/>
      <c r="H730" s="12"/>
      <c r="I730" s="12"/>
      <c r="J730" s="12"/>
      <c r="K730" s="12"/>
      <c r="L730" s="12"/>
      <c r="M730" s="12"/>
      <c r="N730" s="12"/>
      <c r="O730" s="12"/>
      <c r="P730" s="12"/>
    </row>
    <row r="731" spans="1:16">
      <c r="A731" s="12"/>
      <c r="B731" s="13"/>
      <c r="C731" s="12"/>
      <c r="D731" s="13"/>
      <c r="E731" s="19"/>
      <c r="F731" s="12"/>
      <c r="G731" s="44"/>
      <c r="H731" s="12"/>
      <c r="I731" s="12"/>
      <c r="J731" s="12"/>
      <c r="K731" s="12"/>
      <c r="L731" s="12"/>
      <c r="M731" s="12"/>
      <c r="N731" s="12"/>
      <c r="O731" s="12"/>
      <c r="P731" s="12"/>
    </row>
    <row r="732" spans="1:16">
      <c r="A732" s="12"/>
      <c r="B732" s="13"/>
      <c r="C732" s="12"/>
      <c r="D732" s="13"/>
      <c r="E732" s="19"/>
      <c r="F732" s="12"/>
      <c r="G732" s="44"/>
      <c r="H732" s="12"/>
      <c r="I732" s="12"/>
      <c r="J732" s="12"/>
      <c r="K732" s="12"/>
      <c r="L732" s="12"/>
      <c r="M732" s="12"/>
      <c r="N732" s="12"/>
      <c r="O732" s="12"/>
      <c r="P732" s="12"/>
    </row>
    <row r="733" spans="1:16">
      <c r="A733" s="12"/>
      <c r="B733" s="13"/>
      <c r="C733" s="12"/>
      <c r="D733" s="13"/>
      <c r="E733" s="19"/>
      <c r="F733" s="12"/>
      <c r="G733" s="44"/>
      <c r="H733" s="12"/>
      <c r="I733" s="12"/>
      <c r="J733" s="12"/>
      <c r="K733" s="12"/>
      <c r="L733" s="12"/>
      <c r="M733" s="12"/>
      <c r="N733" s="12"/>
      <c r="O733" s="12"/>
      <c r="P733" s="12"/>
    </row>
    <row r="734" spans="1:16">
      <c r="A734" s="12"/>
      <c r="B734" s="13"/>
      <c r="C734" s="12"/>
      <c r="D734" s="13"/>
      <c r="E734" s="19"/>
      <c r="F734" s="12"/>
      <c r="G734" s="44"/>
      <c r="H734" s="12"/>
      <c r="I734" s="12"/>
      <c r="J734" s="12"/>
      <c r="K734" s="12"/>
      <c r="L734" s="12"/>
      <c r="M734" s="12"/>
      <c r="N734" s="12"/>
      <c r="O734" s="12"/>
      <c r="P734" s="12"/>
    </row>
    <row r="735" spans="1:16">
      <c r="A735" s="12"/>
      <c r="B735" s="13"/>
      <c r="C735" s="12"/>
      <c r="D735" s="13"/>
      <c r="E735" s="19"/>
      <c r="F735" s="12"/>
      <c r="G735" s="44"/>
      <c r="H735" s="12"/>
      <c r="I735" s="12"/>
      <c r="J735" s="12"/>
      <c r="K735" s="12"/>
      <c r="L735" s="12"/>
      <c r="M735" s="12"/>
      <c r="N735" s="12"/>
      <c r="O735" s="12"/>
      <c r="P735" s="12"/>
    </row>
    <row r="736" spans="1:16">
      <c r="A736" s="12"/>
      <c r="B736" s="13"/>
      <c r="C736" s="12"/>
      <c r="D736" s="13"/>
      <c r="E736" s="19"/>
      <c r="F736" s="12"/>
      <c r="G736" s="44"/>
      <c r="H736" s="12"/>
      <c r="I736" s="12"/>
      <c r="J736" s="12"/>
      <c r="K736" s="12"/>
      <c r="L736" s="12"/>
      <c r="M736" s="12"/>
      <c r="N736" s="12"/>
      <c r="O736" s="12"/>
      <c r="P736" s="12"/>
    </row>
    <row r="737" spans="1:16">
      <c r="A737" s="12"/>
      <c r="B737" s="13"/>
      <c r="C737" s="12"/>
      <c r="D737" s="13"/>
      <c r="E737" s="19"/>
      <c r="F737" s="12"/>
      <c r="G737" s="44"/>
      <c r="H737" s="12"/>
      <c r="I737" s="12"/>
      <c r="J737" s="12"/>
      <c r="K737" s="12"/>
      <c r="L737" s="12"/>
      <c r="M737" s="12"/>
      <c r="N737" s="12"/>
      <c r="O737" s="12"/>
      <c r="P737" s="12"/>
    </row>
    <row r="738" spans="1:16">
      <c r="A738" s="12"/>
      <c r="B738" s="13"/>
      <c r="C738" s="12"/>
      <c r="D738" s="13"/>
      <c r="E738" s="19"/>
      <c r="F738" s="12"/>
      <c r="G738" s="44"/>
      <c r="H738" s="12"/>
      <c r="I738" s="12"/>
      <c r="J738" s="12"/>
      <c r="K738" s="12"/>
      <c r="L738" s="12"/>
      <c r="M738" s="12"/>
      <c r="N738" s="12"/>
      <c r="O738" s="12"/>
      <c r="P738" s="12"/>
    </row>
    <row r="739" spans="1:16">
      <c r="A739" s="12"/>
      <c r="B739" s="13"/>
      <c r="C739" s="12"/>
      <c r="D739" s="13"/>
      <c r="E739" s="19"/>
      <c r="F739" s="12"/>
      <c r="G739" s="44"/>
      <c r="H739" s="12"/>
      <c r="I739" s="12"/>
      <c r="J739" s="12"/>
      <c r="K739" s="12"/>
      <c r="L739" s="12"/>
      <c r="M739" s="12"/>
      <c r="N739" s="12"/>
      <c r="O739" s="12"/>
      <c r="P739" s="12"/>
    </row>
    <row r="740" spans="1:16">
      <c r="A740" s="12"/>
      <c r="B740" s="13"/>
      <c r="C740" s="12"/>
      <c r="D740" s="13"/>
      <c r="E740" s="19"/>
      <c r="F740" s="12"/>
      <c r="G740" s="44"/>
      <c r="H740" s="12"/>
      <c r="I740" s="12"/>
      <c r="J740" s="12"/>
      <c r="K740" s="12"/>
      <c r="L740" s="12"/>
      <c r="M740" s="12"/>
      <c r="N740" s="12"/>
      <c r="O740" s="12"/>
      <c r="P740" s="12"/>
    </row>
    <row r="741" spans="1:16">
      <c r="A741" s="12"/>
      <c r="B741" s="13"/>
      <c r="C741" s="12"/>
      <c r="D741" s="13"/>
      <c r="E741" s="19"/>
      <c r="F741" s="12"/>
      <c r="G741" s="44"/>
      <c r="H741" s="12"/>
      <c r="I741" s="12"/>
      <c r="J741" s="12"/>
      <c r="K741" s="12"/>
      <c r="L741" s="12"/>
      <c r="M741" s="12"/>
      <c r="N741" s="12"/>
      <c r="O741" s="12"/>
      <c r="P741" s="12"/>
    </row>
    <row r="742" spans="1:16">
      <c r="A742" s="12"/>
      <c r="B742" s="13"/>
      <c r="C742" s="12"/>
      <c r="D742" s="13"/>
      <c r="E742" s="19"/>
      <c r="F742" s="12"/>
      <c r="G742" s="44"/>
      <c r="H742" s="12"/>
      <c r="I742" s="12"/>
      <c r="J742" s="12"/>
      <c r="K742" s="12"/>
      <c r="L742" s="12"/>
      <c r="M742" s="12"/>
      <c r="N742" s="12"/>
      <c r="O742" s="12"/>
      <c r="P742" s="12"/>
    </row>
    <row r="743" spans="1:16">
      <c r="A743" s="12"/>
      <c r="B743" s="13"/>
      <c r="C743" s="12"/>
      <c r="D743" s="13"/>
      <c r="E743" s="19"/>
      <c r="F743" s="12"/>
      <c r="G743" s="44"/>
      <c r="H743" s="12"/>
      <c r="I743" s="12"/>
      <c r="J743" s="12"/>
      <c r="K743" s="12"/>
      <c r="L743" s="12"/>
      <c r="M743" s="12"/>
      <c r="N743" s="12"/>
      <c r="O743" s="12"/>
      <c r="P743" s="12"/>
    </row>
    <row r="744" spans="1:16">
      <c r="A744" s="12"/>
      <c r="B744" s="13"/>
      <c r="C744" s="12"/>
      <c r="D744" s="13"/>
      <c r="E744" s="19"/>
      <c r="F744" s="12"/>
      <c r="G744" s="44"/>
      <c r="H744" s="12"/>
      <c r="I744" s="12"/>
      <c r="J744" s="12"/>
      <c r="K744" s="12"/>
      <c r="L744" s="12"/>
      <c r="M744" s="12"/>
      <c r="N744" s="12"/>
      <c r="O744" s="12"/>
      <c r="P744" s="12"/>
    </row>
    <row r="745" spans="1:16">
      <c r="A745" s="12"/>
      <c r="B745" s="13"/>
      <c r="C745" s="12"/>
      <c r="D745" s="13"/>
      <c r="E745" s="19"/>
      <c r="F745" s="12"/>
      <c r="G745" s="44"/>
      <c r="H745" s="12"/>
      <c r="I745" s="12"/>
      <c r="J745" s="12"/>
      <c r="K745" s="12"/>
      <c r="L745" s="12"/>
      <c r="M745" s="12"/>
      <c r="N745" s="12"/>
      <c r="O745" s="12"/>
      <c r="P745" s="12"/>
    </row>
    <row r="746" spans="1:16">
      <c r="A746" s="12"/>
      <c r="B746" s="13"/>
      <c r="C746" s="12"/>
      <c r="D746" s="13"/>
      <c r="E746" s="19"/>
      <c r="F746" s="12"/>
      <c r="G746" s="44"/>
      <c r="H746" s="12"/>
      <c r="I746" s="12"/>
      <c r="J746" s="12"/>
      <c r="K746" s="12"/>
      <c r="L746" s="12"/>
      <c r="M746" s="12"/>
      <c r="N746" s="12"/>
      <c r="O746" s="12"/>
      <c r="P746" s="12"/>
    </row>
    <row r="747" spans="1:16">
      <c r="A747" s="12"/>
      <c r="B747" s="13"/>
      <c r="C747" s="12"/>
      <c r="D747" s="13"/>
      <c r="E747" s="19"/>
      <c r="F747" s="12"/>
      <c r="G747" s="44"/>
      <c r="H747" s="12"/>
      <c r="I747" s="12"/>
      <c r="J747" s="12"/>
      <c r="K747" s="12"/>
      <c r="L747" s="12"/>
      <c r="M747" s="12"/>
      <c r="N747" s="12"/>
      <c r="O747" s="12"/>
      <c r="P747" s="12"/>
    </row>
    <row r="748" spans="1:16">
      <c r="A748" s="12"/>
      <c r="B748" s="13"/>
      <c r="C748" s="12"/>
      <c r="D748" s="13"/>
      <c r="E748" s="19"/>
      <c r="F748" s="12"/>
      <c r="G748" s="44"/>
      <c r="H748" s="12"/>
      <c r="I748" s="12"/>
      <c r="J748" s="12"/>
      <c r="K748" s="12"/>
      <c r="L748" s="12"/>
      <c r="M748" s="12"/>
      <c r="N748" s="12"/>
      <c r="O748" s="12"/>
      <c r="P748" s="12"/>
    </row>
    <row r="749" spans="1:16">
      <c r="A749" s="12"/>
      <c r="B749" s="13"/>
      <c r="C749" s="12"/>
      <c r="D749" s="13"/>
      <c r="E749" s="19"/>
      <c r="F749" s="12"/>
      <c r="G749" s="44"/>
      <c r="H749" s="12"/>
      <c r="I749" s="12"/>
      <c r="J749" s="12"/>
      <c r="K749" s="12"/>
      <c r="L749" s="12"/>
      <c r="M749" s="12"/>
      <c r="N749" s="12"/>
      <c r="O749" s="12"/>
      <c r="P749" s="12"/>
    </row>
    <row r="750" spans="1:16">
      <c r="A750" s="12"/>
      <c r="B750" s="13"/>
      <c r="C750" s="12"/>
      <c r="D750" s="13"/>
      <c r="E750" s="19"/>
      <c r="F750" s="12"/>
      <c r="G750" s="44"/>
      <c r="H750" s="12"/>
      <c r="I750" s="12"/>
      <c r="J750" s="12"/>
      <c r="K750" s="12"/>
      <c r="L750" s="12"/>
      <c r="M750" s="12"/>
      <c r="N750" s="12"/>
      <c r="O750" s="12"/>
      <c r="P750" s="12"/>
    </row>
    <row r="751" spans="1:16">
      <c r="A751" s="12"/>
      <c r="B751" s="13"/>
      <c r="C751" s="12"/>
      <c r="D751" s="13"/>
      <c r="E751" s="19"/>
      <c r="F751" s="12"/>
      <c r="G751" s="44"/>
      <c r="H751" s="12"/>
      <c r="I751" s="12"/>
      <c r="J751" s="12"/>
      <c r="K751" s="12"/>
      <c r="L751" s="12"/>
      <c r="M751" s="12"/>
      <c r="N751" s="12"/>
      <c r="O751" s="12"/>
      <c r="P751" s="12"/>
    </row>
    <row r="752" spans="1:16">
      <c r="A752" s="12"/>
      <c r="B752" s="13"/>
      <c r="C752" s="12"/>
      <c r="D752" s="13"/>
      <c r="E752" s="19"/>
      <c r="F752" s="12"/>
      <c r="G752" s="44"/>
      <c r="H752" s="12"/>
      <c r="I752" s="12"/>
      <c r="J752" s="12"/>
      <c r="K752" s="12"/>
      <c r="L752" s="12"/>
      <c r="M752" s="12"/>
      <c r="N752" s="12"/>
      <c r="O752" s="12"/>
      <c r="P752" s="12"/>
    </row>
    <row r="753" spans="1:16">
      <c r="A753" s="12"/>
      <c r="B753" s="13"/>
      <c r="C753" s="12"/>
      <c r="D753" s="13"/>
      <c r="E753" s="19"/>
      <c r="F753" s="12"/>
      <c r="G753" s="44"/>
      <c r="H753" s="12"/>
      <c r="I753" s="12"/>
      <c r="J753" s="12"/>
      <c r="K753" s="12"/>
      <c r="L753" s="12"/>
      <c r="M753" s="12"/>
      <c r="N753" s="12"/>
      <c r="O753" s="12"/>
      <c r="P753" s="12"/>
    </row>
    <row r="754" spans="1:16">
      <c r="A754" s="12"/>
      <c r="B754" s="13"/>
      <c r="C754" s="12"/>
      <c r="D754" s="13"/>
      <c r="E754" s="19"/>
      <c r="F754" s="12"/>
      <c r="G754" s="44"/>
      <c r="H754" s="12"/>
      <c r="I754" s="12"/>
      <c r="J754" s="12"/>
      <c r="K754" s="12"/>
      <c r="L754" s="12"/>
      <c r="M754" s="12"/>
      <c r="N754" s="12"/>
      <c r="O754" s="12"/>
      <c r="P754" s="12"/>
    </row>
    <row r="755" spans="1:16">
      <c r="A755" s="12"/>
      <c r="B755" s="13"/>
      <c r="C755" s="12"/>
      <c r="D755" s="13"/>
      <c r="E755" s="19"/>
      <c r="F755" s="12"/>
      <c r="G755" s="44"/>
      <c r="H755" s="12"/>
      <c r="I755" s="12"/>
      <c r="J755" s="12"/>
      <c r="K755" s="12"/>
      <c r="L755" s="12"/>
      <c r="M755" s="12"/>
      <c r="N755" s="12"/>
      <c r="O755" s="12"/>
      <c r="P755" s="12"/>
    </row>
    <row r="756" spans="1:16">
      <c r="A756" s="12"/>
      <c r="B756" s="13"/>
      <c r="C756" s="12"/>
      <c r="D756" s="13"/>
      <c r="E756" s="19"/>
      <c r="F756" s="12"/>
      <c r="G756" s="44"/>
      <c r="H756" s="12"/>
      <c r="I756" s="12"/>
      <c r="J756" s="12"/>
      <c r="K756" s="12"/>
      <c r="L756" s="12"/>
      <c r="M756" s="12"/>
      <c r="N756" s="12"/>
      <c r="O756" s="12"/>
      <c r="P756" s="12"/>
    </row>
    <row r="757" spans="1:16">
      <c r="A757" s="12"/>
      <c r="B757" s="13"/>
      <c r="C757" s="12"/>
      <c r="D757" s="13"/>
      <c r="E757" s="19"/>
      <c r="F757" s="12"/>
      <c r="G757" s="44"/>
      <c r="H757" s="12"/>
      <c r="I757" s="12"/>
      <c r="J757" s="12"/>
      <c r="K757" s="12"/>
      <c r="L757" s="12"/>
      <c r="M757" s="12"/>
      <c r="N757" s="12"/>
      <c r="O757" s="12"/>
      <c r="P757" s="12"/>
    </row>
    <row r="758" spans="1:16">
      <c r="A758" s="12"/>
      <c r="B758" s="13"/>
      <c r="C758" s="12"/>
      <c r="D758" s="13"/>
      <c r="E758" s="19"/>
      <c r="F758" s="12"/>
      <c r="G758" s="44"/>
      <c r="H758" s="12"/>
      <c r="I758" s="12"/>
      <c r="J758" s="12"/>
      <c r="K758" s="12"/>
      <c r="L758" s="12"/>
      <c r="M758" s="12"/>
      <c r="N758" s="12"/>
      <c r="O758" s="12"/>
      <c r="P758" s="12"/>
    </row>
    <row r="759" spans="1:16">
      <c r="A759" s="12"/>
      <c r="B759" s="13"/>
      <c r="C759" s="12"/>
      <c r="D759" s="13"/>
      <c r="E759" s="19"/>
      <c r="F759" s="12"/>
      <c r="G759" s="44"/>
      <c r="H759" s="12"/>
      <c r="I759" s="12"/>
      <c r="J759" s="12"/>
      <c r="K759" s="12"/>
      <c r="L759" s="12"/>
      <c r="M759" s="12"/>
      <c r="N759" s="12"/>
      <c r="O759" s="12"/>
      <c r="P759" s="12"/>
    </row>
    <row r="760" spans="1:16">
      <c r="A760" s="12"/>
      <c r="B760" s="13"/>
      <c r="C760" s="12"/>
      <c r="D760" s="13"/>
      <c r="E760" s="19"/>
      <c r="F760" s="12"/>
      <c r="G760" s="44"/>
      <c r="H760" s="12"/>
      <c r="I760" s="12"/>
      <c r="J760" s="12"/>
      <c r="K760" s="12"/>
      <c r="L760" s="12"/>
      <c r="M760" s="12"/>
      <c r="N760" s="12"/>
      <c r="O760" s="12"/>
      <c r="P760" s="12"/>
    </row>
    <row r="761" spans="1:16">
      <c r="A761" s="12"/>
      <c r="B761" s="13"/>
      <c r="C761" s="12"/>
      <c r="D761" s="13"/>
      <c r="E761" s="19"/>
      <c r="F761" s="12"/>
      <c r="G761" s="44"/>
      <c r="H761" s="12"/>
      <c r="I761" s="12"/>
      <c r="J761" s="12"/>
      <c r="K761" s="12"/>
      <c r="L761" s="12"/>
      <c r="M761" s="12"/>
      <c r="N761" s="12"/>
      <c r="O761" s="12"/>
      <c r="P761" s="12"/>
    </row>
    <row r="762" spans="1:16">
      <c r="A762" s="12"/>
      <c r="B762" s="13"/>
      <c r="C762" s="12"/>
      <c r="D762" s="13"/>
      <c r="E762" s="19"/>
      <c r="F762" s="12"/>
      <c r="G762" s="44"/>
      <c r="H762" s="12"/>
      <c r="I762" s="12"/>
      <c r="J762" s="12"/>
      <c r="K762" s="12"/>
      <c r="L762" s="12"/>
      <c r="M762" s="12"/>
      <c r="N762" s="12"/>
      <c r="O762" s="12"/>
      <c r="P762" s="12"/>
    </row>
    <row r="763" spans="1:16">
      <c r="A763" s="12"/>
      <c r="B763" s="13"/>
      <c r="C763" s="12"/>
      <c r="D763" s="13"/>
      <c r="E763" s="19"/>
      <c r="F763" s="12"/>
      <c r="G763" s="44"/>
      <c r="H763" s="12"/>
      <c r="I763" s="12"/>
      <c r="J763" s="12"/>
      <c r="K763" s="12"/>
      <c r="L763" s="12"/>
      <c r="M763" s="12"/>
      <c r="N763" s="12"/>
      <c r="O763" s="12"/>
      <c r="P763" s="12"/>
    </row>
    <row r="764" spans="1:16">
      <c r="A764" s="12"/>
      <c r="B764" s="13"/>
      <c r="C764" s="12"/>
      <c r="D764" s="13"/>
      <c r="E764" s="19"/>
      <c r="F764" s="12"/>
      <c r="G764" s="44"/>
      <c r="H764" s="12"/>
      <c r="I764" s="12"/>
      <c r="J764" s="12"/>
      <c r="K764" s="12"/>
      <c r="L764" s="12"/>
      <c r="M764" s="12"/>
      <c r="N764" s="12"/>
      <c r="O764" s="12"/>
      <c r="P764" s="12"/>
    </row>
    <row r="765" spans="1:16">
      <c r="A765" s="12"/>
      <c r="B765" s="13"/>
      <c r="C765" s="12"/>
      <c r="D765" s="13"/>
      <c r="E765" s="19"/>
      <c r="F765" s="12"/>
      <c r="G765" s="44"/>
      <c r="H765" s="12"/>
      <c r="I765" s="12"/>
      <c r="J765" s="12"/>
      <c r="K765" s="12"/>
      <c r="L765" s="12"/>
      <c r="M765" s="12"/>
      <c r="N765" s="12"/>
      <c r="O765" s="12"/>
      <c r="P765" s="12"/>
    </row>
    <row r="766" spans="1:16">
      <c r="A766" s="12"/>
      <c r="B766" s="13"/>
      <c r="C766" s="12"/>
      <c r="D766" s="13"/>
      <c r="E766" s="19"/>
      <c r="F766" s="12"/>
      <c r="G766" s="44"/>
      <c r="H766" s="12"/>
      <c r="I766" s="12"/>
      <c r="J766" s="12"/>
      <c r="K766" s="12"/>
      <c r="L766" s="12"/>
      <c r="M766" s="12"/>
      <c r="N766" s="12"/>
      <c r="O766" s="12"/>
      <c r="P766" s="12"/>
    </row>
    <row r="767" spans="1:16">
      <c r="A767" s="12"/>
      <c r="B767" s="13"/>
      <c r="C767" s="12"/>
      <c r="D767" s="13"/>
      <c r="E767" s="19"/>
      <c r="F767" s="12"/>
      <c r="G767" s="44"/>
      <c r="H767" s="12"/>
      <c r="I767" s="12"/>
      <c r="J767" s="12"/>
      <c r="K767" s="12"/>
      <c r="L767" s="12"/>
      <c r="M767" s="12"/>
      <c r="N767" s="12"/>
      <c r="O767" s="12"/>
      <c r="P767" s="12"/>
    </row>
    <row r="768" spans="1:16">
      <c r="A768" s="12"/>
      <c r="B768" s="13"/>
      <c r="C768" s="12"/>
      <c r="D768" s="13"/>
      <c r="E768" s="19"/>
      <c r="F768" s="12"/>
      <c r="G768" s="44"/>
      <c r="H768" s="12"/>
      <c r="I768" s="12"/>
      <c r="J768" s="12"/>
      <c r="K768" s="12"/>
      <c r="L768" s="12"/>
      <c r="M768" s="12"/>
      <c r="N768" s="12"/>
      <c r="O768" s="12"/>
      <c r="P768" s="12"/>
    </row>
    <row r="769" spans="1:16">
      <c r="A769" s="12"/>
      <c r="B769" s="13"/>
      <c r="C769" s="12"/>
      <c r="D769" s="13"/>
      <c r="E769" s="19"/>
      <c r="F769" s="12"/>
      <c r="G769" s="44"/>
      <c r="H769" s="12"/>
      <c r="I769" s="12"/>
      <c r="J769" s="12"/>
      <c r="K769" s="12"/>
      <c r="L769" s="12"/>
      <c r="M769" s="12"/>
      <c r="N769" s="12"/>
      <c r="O769" s="12"/>
      <c r="P769" s="12"/>
    </row>
    <row r="770" spans="1:16">
      <c r="A770" s="12"/>
      <c r="B770" s="13"/>
      <c r="C770" s="12"/>
      <c r="D770" s="13"/>
      <c r="E770" s="19"/>
      <c r="F770" s="12"/>
      <c r="G770" s="44"/>
      <c r="H770" s="12"/>
      <c r="I770" s="12"/>
      <c r="J770" s="12"/>
      <c r="K770" s="12"/>
      <c r="L770" s="12"/>
      <c r="M770" s="12"/>
      <c r="N770" s="12"/>
      <c r="O770" s="12"/>
      <c r="P770" s="12"/>
    </row>
    <row r="771" spans="1:16">
      <c r="A771" s="12"/>
      <c r="B771" s="13"/>
      <c r="C771" s="12"/>
      <c r="D771" s="13"/>
      <c r="E771" s="19"/>
      <c r="F771" s="12"/>
      <c r="G771" s="44"/>
      <c r="H771" s="12"/>
      <c r="I771" s="12"/>
      <c r="J771" s="12"/>
      <c r="K771" s="12"/>
      <c r="L771" s="12"/>
      <c r="M771" s="12"/>
      <c r="N771" s="12"/>
      <c r="O771" s="12"/>
      <c r="P771" s="12"/>
    </row>
    <row r="772" spans="1:16">
      <c r="A772" s="12"/>
      <c r="B772" s="13"/>
      <c r="C772" s="12"/>
      <c r="D772" s="13"/>
      <c r="E772" s="19"/>
      <c r="F772" s="12"/>
      <c r="G772" s="44"/>
      <c r="H772" s="12"/>
      <c r="I772" s="12"/>
      <c r="J772" s="12"/>
      <c r="K772" s="12"/>
      <c r="L772" s="12"/>
      <c r="M772" s="12"/>
      <c r="N772" s="12"/>
      <c r="O772" s="12"/>
      <c r="P772" s="12"/>
    </row>
    <row r="773" spans="1:16">
      <c r="A773" s="12"/>
      <c r="B773" s="13"/>
      <c r="C773" s="12"/>
      <c r="D773" s="13"/>
      <c r="E773" s="19"/>
      <c r="F773" s="12"/>
      <c r="G773" s="44"/>
      <c r="H773" s="12"/>
      <c r="I773" s="12"/>
      <c r="J773" s="12"/>
      <c r="K773" s="12"/>
      <c r="L773" s="12"/>
      <c r="M773" s="12"/>
      <c r="N773" s="12"/>
      <c r="O773" s="12"/>
      <c r="P773" s="12"/>
    </row>
    <row r="774" spans="1:16">
      <c r="A774" s="12"/>
      <c r="B774" s="13"/>
      <c r="C774" s="12"/>
      <c r="D774" s="13"/>
      <c r="E774" s="19"/>
      <c r="F774" s="12"/>
      <c r="G774" s="44"/>
      <c r="H774" s="12"/>
      <c r="I774" s="12"/>
      <c r="J774" s="12"/>
      <c r="K774" s="12"/>
      <c r="L774" s="12"/>
      <c r="M774" s="12"/>
      <c r="N774" s="12"/>
      <c r="O774" s="12"/>
      <c r="P774" s="12"/>
    </row>
    <row r="775" spans="1:16">
      <c r="A775" s="12"/>
      <c r="B775" s="13"/>
      <c r="C775" s="12"/>
      <c r="D775" s="13"/>
      <c r="E775" s="19"/>
      <c r="F775" s="12"/>
      <c r="G775" s="44"/>
      <c r="H775" s="12"/>
      <c r="I775" s="12"/>
      <c r="J775" s="12"/>
      <c r="K775" s="12"/>
      <c r="L775" s="12"/>
      <c r="M775" s="12"/>
      <c r="N775" s="12"/>
      <c r="O775" s="12"/>
      <c r="P775" s="12"/>
    </row>
    <row r="776" spans="1:16">
      <c r="A776" s="12"/>
      <c r="B776" s="13"/>
      <c r="C776" s="12"/>
      <c r="D776" s="13"/>
      <c r="E776" s="19"/>
      <c r="F776" s="12"/>
      <c r="G776" s="44"/>
      <c r="H776" s="12"/>
      <c r="I776" s="12"/>
      <c r="J776" s="12"/>
      <c r="K776" s="12"/>
      <c r="L776" s="12"/>
      <c r="M776" s="12"/>
      <c r="N776" s="12"/>
      <c r="O776" s="12"/>
      <c r="P776" s="12"/>
    </row>
    <row r="777" spans="1:16">
      <c r="A777" s="12"/>
      <c r="B777" s="13"/>
      <c r="C777" s="12"/>
      <c r="D777" s="13"/>
      <c r="E777" s="19"/>
      <c r="F777" s="12"/>
      <c r="G777" s="44"/>
      <c r="H777" s="12"/>
      <c r="I777" s="12"/>
      <c r="J777" s="12"/>
      <c r="K777" s="12"/>
      <c r="L777" s="12"/>
      <c r="M777" s="12"/>
      <c r="N777" s="12"/>
      <c r="O777" s="12"/>
      <c r="P777" s="12"/>
    </row>
    <row r="778" spans="1:16">
      <c r="A778" s="12"/>
      <c r="B778" s="13"/>
      <c r="C778" s="12"/>
      <c r="D778" s="13"/>
      <c r="E778" s="19"/>
      <c r="F778" s="12"/>
      <c r="G778" s="44"/>
      <c r="H778" s="12"/>
      <c r="I778" s="12"/>
      <c r="J778" s="12"/>
      <c r="K778" s="12"/>
      <c r="L778" s="12"/>
      <c r="M778" s="12"/>
      <c r="N778" s="12"/>
      <c r="O778" s="12"/>
      <c r="P778" s="12"/>
    </row>
    <row r="779" spans="1:16">
      <c r="A779" s="12"/>
      <c r="B779" s="13"/>
      <c r="C779" s="12"/>
      <c r="D779" s="13"/>
      <c r="E779" s="19"/>
      <c r="F779" s="12"/>
      <c r="G779" s="44"/>
      <c r="H779" s="12"/>
      <c r="I779" s="12"/>
      <c r="J779" s="12"/>
      <c r="K779" s="12"/>
      <c r="L779" s="12"/>
      <c r="M779" s="12"/>
      <c r="N779" s="12"/>
      <c r="O779" s="12"/>
      <c r="P779" s="12"/>
    </row>
    <row r="780" spans="1:16">
      <c r="A780" s="12"/>
      <c r="B780" s="13"/>
      <c r="C780" s="12"/>
      <c r="D780" s="13"/>
      <c r="E780" s="19"/>
      <c r="F780" s="12"/>
      <c r="G780" s="44"/>
      <c r="H780" s="12"/>
      <c r="I780" s="12"/>
      <c r="J780" s="12"/>
      <c r="K780" s="12"/>
      <c r="L780" s="12"/>
      <c r="M780" s="12"/>
      <c r="N780" s="12"/>
      <c r="O780" s="12"/>
      <c r="P780" s="12"/>
    </row>
    <row r="781" spans="1:16">
      <c r="A781" s="12"/>
      <c r="B781" s="13"/>
      <c r="C781" s="12"/>
      <c r="D781" s="13"/>
      <c r="E781" s="19"/>
      <c r="F781" s="12"/>
      <c r="G781" s="44"/>
      <c r="H781" s="12"/>
      <c r="I781" s="12"/>
      <c r="J781" s="12"/>
      <c r="K781" s="12"/>
      <c r="L781" s="12"/>
      <c r="M781" s="12"/>
      <c r="N781" s="12"/>
      <c r="O781" s="12"/>
      <c r="P781" s="12"/>
    </row>
    <row r="782" spans="1:16">
      <c r="A782" s="12"/>
      <c r="B782" s="13"/>
      <c r="C782" s="12"/>
      <c r="D782" s="13"/>
      <c r="E782" s="19"/>
      <c r="F782" s="12"/>
      <c r="G782" s="44"/>
      <c r="H782" s="12"/>
      <c r="I782" s="12"/>
      <c r="J782" s="12"/>
      <c r="K782" s="12"/>
      <c r="L782" s="12"/>
      <c r="M782" s="12"/>
      <c r="N782" s="12"/>
      <c r="O782" s="12"/>
      <c r="P782" s="12"/>
    </row>
    <row r="783" spans="1:16">
      <c r="A783" s="12"/>
      <c r="B783" s="13"/>
      <c r="C783" s="12"/>
      <c r="D783" s="13"/>
      <c r="E783" s="19"/>
      <c r="F783" s="12"/>
      <c r="G783" s="44"/>
      <c r="H783" s="12"/>
      <c r="I783" s="12"/>
      <c r="J783" s="12"/>
      <c r="K783" s="12"/>
      <c r="L783" s="12"/>
      <c r="M783" s="12"/>
      <c r="N783" s="12"/>
      <c r="O783" s="12"/>
      <c r="P783" s="12"/>
    </row>
    <row r="784" spans="1:16">
      <c r="A784" s="12"/>
      <c r="B784" s="13"/>
      <c r="C784" s="12"/>
      <c r="D784" s="13"/>
      <c r="E784" s="19"/>
      <c r="F784" s="12"/>
      <c r="G784" s="44"/>
      <c r="H784" s="12"/>
      <c r="I784" s="12"/>
      <c r="J784" s="12"/>
      <c r="K784" s="12"/>
      <c r="L784" s="12"/>
      <c r="M784" s="12"/>
      <c r="N784" s="12"/>
      <c r="O784" s="12"/>
      <c r="P784" s="12"/>
    </row>
    <row r="785" spans="1:16">
      <c r="A785" s="12"/>
      <c r="B785" s="13"/>
      <c r="C785" s="12"/>
      <c r="D785" s="13"/>
      <c r="E785" s="19"/>
      <c r="F785" s="12"/>
      <c r="G785" s="44"/>
      <c r="H785" s="12"/>
      <c r="I785" s="12"/>
      <c r="J785" s="12"/>
      <c r="K785" s="12"/>
      <c r="L785" s="12"/>
      <c r="M785" s="12"/>
      <c r="N785" s="12"/>
      <c r="O785" s="12"/>
      <c r="P785" s="12"/>
    </row>
    <row r="786" spans="1:16">
      <c r="A786" s="12"/>
      <c r="B786" s="13"/>
      <c r="C786" s="12"/>
      <c r="D786" s="13"/>
      <c r="E786" s="19"/>
      <c r="F786" s="12"/>
      <c r="G786" s="44"/>
      <c r="H786" s="12"/>
      <c r="I786" s="12"/>
      <c r="J786" s="12"/>
      <c r="K786" s="12"/>
      <c r="L786" s="12"/>
      <c r="M786" s="12"/>
      <c r="N786" s="12"/>
      <c r="O786" s="12"/>
      <c r="P786" s="12"/>
    </row>
    <row r="787" spans="1:16">
      <c r="A787" s="12"/>
      <c r="B787" s="13"/>
      <c r="C787" s="12"/>
      <c r="D787" s="13"/>
      <c r="E787" s="19"/>
      <c r="F787" s="12"/>
      <c r="G787" s="44"/>
      <c r="H787" s="12"/>
      <c r="I787" s="12"/>
      <c r="J787" s="12"/>
      <c r="K787" s="12"/>
      <c r="L787" s="12"/>
      <c r="M787" s="12"/>
      <c r="N787" s="12"/>
      <c r="O787" s="12"/>
      <c r="P787" s="12"/>
    </row>
    <row r="788" spans="1:16">
      <c r="A788" s="12"/>
      <c r="B788" s="13"/>
      <c r="C788" s="12"/>
      <c r="D788" s="13"/>
      <c r="E788" s="19"/>
      <c r="F788" s="12"/>
      <c r="G788" s="44"/>
      <c r="H788" s="12"/>
      <c r="I788" s="12"/>
      <c r="J788" s="12"/>
      <c r="K788" s="12"/>
      <c r="L788" s="12"/>
      <c r="M788" s="12"/>
      <c r="N788" s="12"/>
      <c r="O788" s="12"/>
      <c r="P788" s="12"/>
    </row>
    <row r="789" spans="1:16">
      <c r="A789" s="12"/>
      <c r="B789" s="13"/>
      <c r="C789" s="12"/>
      <c r="D789" s="13"/>
      <c r="E789" s="19"/>
      <c r="F789" s="12"/>
      <c r="G789" s="44"/>
      <c r="H789" s="12"/>
      <c r="I789" s="12"/>
      <c r="J789" s="12"/>
      <c r="K789" s="12"/>
      <c r="L789" s="12"/>
      <c r="M789" s="12"/>
      <c r="N789" s="12"/>
      <c r="O789" s="12"/>
      <c r="P789" s="12"/>
    </row>
    <row r="790" spans="1:16">
      <c r="A790" s="12"/>
      <c r="B790" s="13"/>
      <c r="C790" s="12"/>
      <c r="D790" s="13"/>
      <c r="E790" s="19"/>
      <c r="F790" s="12"/>
      <c r="G790" s="44"/>
      <c r="H790" s="12"/>
      <c r="I790" s="12"/>
      <c r="J790" s="12"/>
      <c r="K790" s="12"/>
      <c r="L790" s="12"/>
      <c r="M790" s="12"/>
      <c r="N790" s="12"/>
      <c r="O790" s="12"/>
      <c r="P790" s="12"/>
    </row>
    <row r="791" spans="1:16">
      <c r="A791" s="12"/>
      <c r="B791" s="13"/>
      <c r="C791" s="12"/>
      <c r="D791" s="13"/>
      <c r="E791" s="19"/>
      <c r="F791" s="12"/>
      <c r="G791" s="44"/>
      <c r="H791" s="12"/>
      <c r="I791" s="12"/>
      <c r="J791" s="12"/>
      <c r="K791" s="12"/>
      <c r="L791" s="12"/>
      <c r="M791" s="12"/>
      <c r="N791" s="12"/>
      <c r="O791" s="12"/>
      <c r="P791" s="12"/>
    </row>
    <row r="792" spans="1:16">
      <c r="A792" s="12"/>
      <c r="B792" s="13"/>
      <c r="C792" s="12"/>
      <c r="D792" s="13"/>
      <c r="E792" s="19"/>
      <c r="F792" s="12"/>
      <c r="G792" s="44"/>
      <c r="H792" s="12"/>
      <c r="I792" s="12"/>
      <c r="J792" s="12"/>
      <c r="K792" s="12"/>
      <c r="L792" s="12"/>
      <c r="M792" s="12"/>
      <c r="N792" s="12"/>
      <c r="O792" s="12"/>
      <c r="P792" s="12"/>
    </row>
    <row r="793" spans="1:16">
      <c r="A793" s="12"/>
      <c r="B793" s="13"/>
      <c r="C793" s="12"/>
      <c r="D793" s="13"/>
      <c r="E793" s="19"/>
      <c r="F793" s="12"/>
      <c r="G793" s="44"/>
      <c r="H793" s="12"/>
      <c r="I793" s="12"/>
      <c r="J793" s="12"/>
      <c r="K793" s="12"/>
      <c r="L793" s="12"/>
      <c r="M793" s="12"/>
      <c r="N793" s="12"/>
      <c r="O793" s="12"/>
      <c r="P793" s="12"/>
    </row>
    <row r="794" spans="1:16">
      <c r="A794" s="12"/>
      <c r="B794" s="13"/>
      <c r="C794" s="12"/>
      <c r="D794" s="13"/>
      <c r="E794" s="19"/>
      <c r="F794" s="12"/>
      <c r="G794" s="44"/>
      <c r="H794" s="12"/>
      <c r="I794" s="12"/>
      <c r="J794" s="12"/>
      <c r="K794" s="12"/>
      <c r="L794" s="12"/>
      <c r="M794" s="12"/>
      <c r="N794" s="12"/>
      <c r="O794" s="12"/>
      <c r="P794" s="12"/>
    </row>
    <row r="795" spans="1:16">
      <c r="A795" s="12"/>
      <c r="B795" s="13"/>
      <c r="C795" s="12"/>
      <c r="D795" s="13"/>
      <c r="E795" s="19"/>
      <c r="F795" s="12"/>
      <c r="G795" s="44"/>
      <c r="H795" s="12"/>
      <c r="I795" s="12"/>
      <c r="J795" s="12"/>
      <c r="K795" s="12"/>
      <c r="L795" s="12"/>
      <c r="M795" s="12"/>
      <c r="N795" s="12"/>
      <c r="O795" s="12"/>
      <c r="P795" s="12"/>
    </row>
    <row r="796" spans="1:16">
      <c r="A796" s="12"/>
      <c r="B796" s="13"/>
      <c r="C796" s="12"/>
      <c r="D796" s="13"/>
      <c r="E796" s="19"/>
      <c r="F796" s="12"/>
      <c r="G796" s="44"/>
      <c r="H796" s="12"/>
      <c r="I796" s="12"/>
      <c r="J796" s="12"/>
      <c r="K796" s="12"/>
      <c r="L796" s="12"/>
      <c r="M796" s="12"/>
      <c r="N796" s="12"/>
      <c r="O796" s="12"/>
      <c r="P796" s="12"/>
    </row>
    <row r="797" spans="1:16">
      <c r="A797" s="12"/>
      <c r="B797" s="13"/>
      <c r="C797" s="12"/>
      <c r="D797" s="13"/>
      <c r="E797" s="19"/>
      <c r="F797" s="12"/>
      <c r="G797" s="44"/>
      <c r="H797" s="12"/>
      <c r="I797" s="12"/>
      <c r="J797" s="12"/>
      <c r="K797" s="12"/>
      <c r="L797" s="12"/>
      <c r="M797" s="12"/>
      <c r="N797" s="12"/>
      <c r="O797" s="12"/>
      <c r="P797" s="12"/>
    </row>
    <row r="798" spans="1:16">
      <c r="A798" s="12"/>
      <c r="B798" s="13"/>
      <c r="C798" s="12"/>
      <c r="D798" s="13"/>
      <c r="E798" s="19"/>
      <c r="F798" s="12"/>
      <c r="G798" s="44"/>
      <c r="H798" s="12"/>
      <c r="I798" s="12"/>
      <c r="J798" s="12"/>
      <c r="K798" s="12"/>
      <c r="L798" s="12"/>
      <c r="M798" s="12"/>
      <c r="N798" s="12"/>
      <c r="O798" s="12"/>
      <c r="P798" s="12"/>
    </row>
    <row r="799" spans="1:16">
      <c r="A799" s="12"/>
      <c r="B799" s="13"/>
      <c r="C799" s="12"/>
      <c r="D799" s="13"/>
      <c r="E799" s="19"/>
      <c r="F799" s="12"/>
      <c r="G799" s="44"/>
      <c r="H799" s="12"/>
      <c r="I799" s="12"/>
      <c r="J799" s="12"/>
      <c r="K799" s="12"/>
      <c r="L799" s="12"/>
      <c r="M799" s="12"/>
      <c r="N799" s="12"/>
      <c r="O799" s="12"/>
      <c r="P799" s="12"/>
    </row>
    <row r="800" spans="1:16">
      <c r="A800" s="12"/>
      <c r="B800" s="13"/>
      <c r="C800" s="12"/>
      <c r="D800" s="13"/>
      <c r="E800" s="19"/>
      <c r="F800" s="12"/>
      <c r="G800" s="44"/>
      <c r="H800" s="12"/>
      <c r="I800" s="12"/>
      <c r="J800" s="12"/>
      <c r="K800" s="12"/>
      <c r="L800" s="12"/>
      <c r="M800" s="12"/>
      <c r="N800" s="12"/>
      <c r="O800" s="12"/>
      <c r="P800" s="12"/>
    </row>
    <row r="801" spans="1:16">
      <c r="A801" s="12"/>
      <c r="B801" s="13"/>
      <c r="C801" s="12"/>
      <c r="D801" s="13"/>
      <c r="E801" s="19"/>
      <c r="F801" s="12"/>
      <c r="G801" s="44"/>
      <c r="H801" s="12"/>
      <c r="I801" s="12"/>
      <c r="J801" s="12"/>
      <c r="K801" s="12"/>
      <c r="L801" s="12"/>
      <c r="M801" s="12"/>
      <c r="N801" s="12"/>
      <c r="O801" s="12"/>
      <c r="P801" s="12"/>
    </row>
    <row r="802" spans="1:16">
      <c r="A802" s="12"/>
      <c r="B802" s="13"/>
      <c r="C802" s="12"/>
      <c r="D802" s="13"/>
      <c r="E802" s="19"/>
      <c r="F802" s="12"/>
      <c r="G802" s="44"/>
      <c r="H802" s="12"/>
      <c r="I802" s="12"/>
      <c r="J802" s="12"/>
      <c r="K802" s="12"/>
      <c r="L802" s="12"/>
      <c r="M802" s="12"/>
      <c r="N802" s="12"/>
      <c r="O802" s="12"/>
      <c r="P802" s="12"/>
    </row>
    <row r="803" spans="1:16">
      <c r="A803" s="12"/>
      <c r="B803" s="13"/>
      <c r="C803" s="12"/>
      <c r="D803" s="13"/>
      <c r="E803" s="19"/>
      <c r="F803" s="12"/>
      <c r="G803" s="44"/>
      <c r="H803" s="12"/>
      <c r="I803" s="12"/>
      <c r="J803" s="12"/>
      <c r="K803" s="12"/>
      <c r="L803" s="12"/>
      <c r="M803" s="12"/>
      <c r="N803" s="12"/>
      <c r="O803" s="12"/>
      <c r="P803" s="12"/>
    </row>
    <row r="804" spans="1:16">
      <c r="A804" s="12"/>
      <c r="B804" s="13"/>
      <c r="C804" s="12"/>
      <c r="D804" s="13"/>
      <c r="E804" s="19"/>
      <c r="F804" s="12"/>
      <c r="G804" s="44"/>
      <c r="H804" s="12"/>
      <c r="I804" s="12"/>
      <c r="J804" s="12"/>
      <c r="K804" s="12"/>
      <c r="L804" s="12"/>
      <c r="M804" s="12"/>
      <c r="N804" s="12"/>
      <c r="O804" s="12"/>
      <c r="P804" s="12"/>
    </row>
    <row r="805" spans="1:16">
      <c r="A805" s="12"/>
      <c r="B805" s="13"/>
      <c r="C805" s="12"/>
      <c r="D805" s="13"/>
      <c r="E805" s="19"/>
      <c r="F805" s="12"/>
      <c r="G805" s="44"/>
      <c r="H805" s="12"/>
      <c r="I805" s="12"/>
      <c r="J805" s="12"/>
      <c r="K805" s="12"/>
      <c r="L805" s="12"/>
      <c r="M805" s="12"/>
      <c r="N805" s="12"/>
      <c r="O805" s="12"/>
      <c r="P805" s="12"/>
    </row>
    <row r="806" spans="1:16">
      <c r="A806" s="12"/>
      <c r="B806" s="13"/>
      <c r="C806" s="12"/>
      <c r="D806" s="13"/>
      <c r="E806" s="19"/>
      <c r="F806" s="12"/>
      <c r="G806" s="44"/>
      <c r="H806" s="12"/>
      <c r="I806" s="12"/>
      <c r="J806" s="12"/>
      <c r="K806" s="12"/>
      <c r="L806" s="12"/>
      <c r="M806" s="12"/>
      <c r="N806" s="12"/>
      <c r="O806" s="12"/>
      <c r="P806" s="12"/>
    </row>
    <row r="807" spans="1:16">
      <c r="A807" s="12"/>
      <c r="B807" s="13"/>
      <c r="C807" s="12"/>
      <c r="D807" s="13"/>
      <c r="E807" s="19"/>
      <c r="F807" s="12"/>
      <c r="G807" s="44"/>
      <c r="H807" s="12"/>
      <c r="I807" s="12"/>
      <c r="J807" s="12"/>
      <c r="K807" s="12"/>
      <c r="L807" s="12"/>
      <c r="M807" s="12"/>
      <c r="N807" s="12"/>
      <c r="O807" s="12"/>
      <c r="P807" s="12"/>
    </row>
    <row r="808" spans="1:16">
      <c r="A808" s="12"/>
      <c r="B808" s="13"/>
      <c r="C808" s="12"/>
      <c r="D808" s="13"/>
      <c r="E808" s="19"/>
      <c r="F808" s="12"/>
      <c r="G808" s="44"/>
      <c r="H808" s="12"/>
      <c r="I808" s="12"/>
      <c r="J808" s="12"/>
      <c r="K808" s="12"/>
      <c r="L808" s="12"/>
      <c r="M808" s="12"/>
      <c r="N808" s="12"/>
      <c r="O808" s="12"/>
      <c r="P808" s="12"/>
    </row>
    <row r="809" spans="1:16">
      <c r="A809" s="12"/>
      <c r="B809" s="13"/>
      <c r="C809" s="12"/>
      <c r="D809" s="13"/>
      <c r="E809" s="19"/>
      <c r="F809" s="12"/>
      <c r="G809" s="44"/>
      <c r="H809" s="12"/>
      <c r="I809" s="12"/>
      <c r="J809" s="12"/>
      <c r="K809" s="12"/>
      <c r="L809" s="12"/>
      <c r="M809" s="12"/>
      <c r="N809" s="12"/>
      <c r="O809" s="12"/>
      <c r="P809" s="12"/>
    </row>
    <row r="810" spans="1:16">
      <c r="A810" s="12"/>
      <c r="B810" s="13"/>
      <c r="C810" s="12"/>
      <c r="D810" s="13"/>
      <c r="E810" s="19"/>
      <c r="F810" s="12"/>
      <c r="G810" s="44"/>
      <c r="H810" s="12"/>
      <c r="I810" s="12"/>
      <c r="J810" s="12"/>
      <c r="K810" s="12"/>
      <c r="L810" s="12"/>
      <c r="M810" s="12"/>
      <c r="N810" s="12"/>
      <c r="O810" s="12"/>
      <c r="P810" s="12"/>
    </row>
    <row r="811" spans="1:16">
      <c r="A811" s="12"/>
      <c r="B811" s="13"/>
      <c r="C811" s="12"/>
      <c r="D811" s="13"/>
      <c r="E811" s="19"/>
      <c r="F811" s="12"/>
      <c r="G811" s="44"/>
      <c r="H811" s="12"/>
      <c r="I811" s="12"/>
      <c r="J811" s="12"/>
      <c r="K811" s="12"/>
      <c r="L811" s="12"/>
      <c r="M811" s="12"/>
      <c r="N811" s="12"/>
      <c r="O811" s="12"/>
      <c r="P811" s="12"/>
    </row>
    <row r="812" spans="1:16">
      <c r="A812" s="12"/>
      <c r="B812" s="13"/>
      <c r="C812" s="12"/>
      <c r="D812" s="13"/>
      <c r="E812" s="19"/>
      <c r="F812" s="12"/>
      <c r="G812" s="44"/>
      <c r="H812" s="12"/>
      <c r="I812" s="12"/>
      <c r="J812" s="12"/>
      <c r="K812" s="12"/>
      <c r="L812" s="12"/>
      <c r="M812" s="12"/>
      <c r="N812" s="12"/>
      <c r="O812" s="12"/>
      <c r="P812" s="12"/>
    </row>
    <row r="813" spans="1:16">
      <c r="A813" s="12"/>
      <c r="B813" s="13"/>
      <c r="C813" s="12"/>
      <c r="D813" s="13"/>
      <c r="E813" s="19"/>
      <c r="F813" s="12"/>
      <c r="G813" s="44"/>
      <c r="H813" s="12"/>
      <c r="I813" s="12"/>
      <c r="J813" s="12"/>
      <c r="K813" s="12"/>
      <c r="L813" s="12"/>
      <c r="M813" s="12"/>
      <c r="N813" s="12"/>
      <c r="O813" s="12"/>
      <c r="P813" s="12"/>
    </row>
    <row r="814" spans="1:16">
      <c r="A814" s="12"/>
      <c r="B814" s="13"/>
      <c r="C814" s="12"/>
      <c r="D814" s="13"/>
      <c r="E814" s="19"/>
      <c r="F814" s="12"/>
      <c r="G814" s="44"/>
      <c r="H814" s="12"/>
      <c r="I814" s="12"/>
      <c r="J814" s="12"/>
      <c r="K814" s="12"/>
      <c r="L814" s="12"/>
      <c r="M814" s="12"/>
      <c r="N814" s="12"/>
      <c r="O814" s="12"/>
      <c r="P814" s="12"/>
    </row>
    <row r="815" spans="1:16">
      <c r="A815" s="12"/>
      <c r="B815" s="13"/>
      <c r="C815" s="12"/>
      <c r="D815" s="13"/>
      <c r="E815" s="19"/>
      <c r="F815" s="12"/>
      <c r="G815" s="44"/>
      <c r="H815" s="12"/>
      <c r="I815" s="12"/>
      <c r="J815" s="12"/>
      <c r="K815" s="12"/>
      <c r="L815" s="12"/>
      <c r="M815" s="12"/>
      <c r="N815" s="12"/>
      <c r="O815" s="12"/>
      <c r="P815" s="12"/>
    </row>
    <row r="816" spans="1:16">
      <c r="A816" s="12"/>
      <c r="B816" s="13"/>
      <c r="C816" s="12"/>
      <c r="D816" s="13"/>
      <c r="E816" s="19"/>
      <c r="F816" s="12"/>
      <c r="G816" s="44"/>
      <c r="H816" s="12"/>
      <c r="I816" s="12"/>
      <c r="J816" s="12"/>
      <c r="K816" s="12"/>
      <c r="L816" s="12"/>
      <c r="M816" s="12"/>
      <c r="N816" s="12"/>
      <c r="O816" s="12"/>
      <c r="P816" s="12"/>
    </row>
    <row r="817" spans="1:16">
      <c r="A817" s="12"/>
      <c r="B817" s="13"/>
      <c r="C817" s="12"/>
      <c r="D817" s="13"/>
      <c r="E817" s="19"/>
      <c r="F817" s="12"/>
      <c r="G817" s="44"/>
      <c r="H817" s="12"/>
      <c r="I817" s="12"/>
      <c r="J817" s="12"/>
      <c r="K817" s="12"/>
      <c r="L817" s="12"/>
      <c r="M817" s="12"/>
      <c r="N817" s="12"/>
      <c r="O817" s="12"/>
      <c r="P817" s="12"/>
    </row>
    <row r="818" spans="1:16">
      <c r="A818" s="12"/>
      <c r="B818" s="13"/>
      <c r="C818" s="12"/>
      <c r="D818" s="13"/>
      <c r="E818" s="19"/>
      <c r="F818" s="12"/>
      <c r="G818" s="44"/>
      <c r="H818" s="12"/>
      <c r="I818" s="12"/>
      <c r="J818" s="12"/>
      <c r="K818" s="12"/>
      <c r="L818" s="12"/>
      <c r="M818" s="12"/>
      <c r="N818" s="12"/>
      <c r="O818" s="12"/>
      <c r="P818" s="12"/>
    </row>
    <row r="819" spans="1:16">
      <c r="A819" s="12"/>
      <c r="B819" s="13"/>
      <c r="C819" s="12"/>
      <c r="D819" s="13"/>
      <c r="E819" s="19"/>
      <c r="F819" s="12"/>
      <c r="G819" s="44"/>
      <c r="H819" s="12"/>
      <c r="I819" s="12"/>
      <c r="J819" s="12"/>
      <c r="K819" s="12"/>
      <c r="L819" s="12"/>
      <c r="M819" s="12"/>
      <c r="N819" s="12"/>
      <c r="O819" s="12"/>
      <c r="P819" s="12"/>
    </row>
    <row r="820" spans="1:16">
      <c r="A820" s="12"/>
      <c r="B820" s="13"/>
      <c r="C820" s="12"/>
      <c r="D820" s="13"/>
      <c r="E820" s="19"/>
      <c r="F820" s="12"/>
      <c r="G820" s="44"/>
      <c r="H820" s="12"/>
      <c r="I820" s="12"/>
      <c r="J820" s="12"/>
      <c r="K820" s="12"/>
      <c r="L820" s="12"/>
      <c r="M820" s="12"/>
      <c r="N820" s="12"/>
      <c r="O820" s="12"/>
      <c r="P820" s="12"/>
    </row>
    <row r="821" spans="1:16">
      <c r="A821" s="12"/>
      <c r="B821" s="13"/>
      <c r="C821" s="12"/>
      <c r="D821" s="13"/>
      <c r="E821" s="19"/>
      <c r="F821" s="12"/>
      <c r="G821" s="44"/>
      <c r="H821" s="12"/>
      <c r="I821" s="12"/>
      <c r="J821" s="12"/>
      <c r="K821" s="12"/>
      <c r="L821" s="12"/>
      <c r="M821" s="12"/>
      <c r="N821" s="12"/>
      <c r="O821" s="12"/>
      <c r="P821" s="12"/>
    </row>
    <row r="822" spans="1:16">
      <c r="A822" s="12"/>
      <c r="B822" s="13"/>
      <c r="C822" s="12"/>
      <c r="D822" s="13"/>
      <c r="E822" s="19"/>
      <c r="F822" s="12"/>
      <c r="G822" s="44"/>
      <c r="H822" s="12"/>
      <c r="I822" s="12"/>
      <c r="J822" s="12"/>
      <c r="K822" s="12"/>
      <c r="L822" s="12"/>
      <c r="M822" s="12"/>
      <c r="N822" s="12"/>
      <c r="O822" s="12"/>
      <c r="P822" s="12"/>
    </row>
    <row r="823" spans="1:16">
      <c r="A823" s="12"/>
      <c r="B823" s="13"/>
      <c r="C823" s="12"/>
      <c r="D823" s="13"/>
      <c r="E823" s="19"/>
      <c r="F823" s="12"/>
      <c r="G823" s="44"/>
      <c r="H823" s="12"/>
      <c r="I823" s="12"/>
      <c r="J823" s="12"/>
      <c r="K823" s="12"/>
      <c r="L823" s="12"/>
      <c r="M823" s="12"/>
      <c r="N823" s="12"/>
      <c r="O823" s="12"/>
      <c r="P823" s="12"/>
    </row>
    <row r="824" spans="1:16">
      <c r="A824" s="12"/>
      <c r="B824" s="13"/>
      <c r="C824" s="12"/>
      <c r="D824" s="13"/>
      <c r="E824" s="19"/>
      <c r="F824" s="12"/>
      <c r="G824" s="44"/>
      <c r="H824" s="12"/>
      <c r="I824" s="12"/>
      <c r="J824" s="12"/>
      <c r="K824" s="12"/>
      <c r="L824" s="12"/>
      <c r="M824" s="12"/>
      <c r="N824" s="12"/>
      <c r="O824" s="12"/>
      <c r="P824" s="12"/>
    </row>
    <row r="825" spans="1:16">
      <c r="A825" s="12"/>
      <c r="B825" s="13"/>
      <c r="C825" s="12"/>
      <c r="D825" s="13"/>
      <c r="E825" s="19"/>
      <c r="F825" s="12"/>
      <c r="G825" s="44"/>
      <c r="H825" s="12"/>
      <c r="I825" s="12"/>
      <c r="J825" s="12"/>
      <c r="K825" s="12"/>
      <c r="L825" s="12"/>
      <c r="M825" s="12"/>
      <c r="N825" s="12"/>
      <c r="O825" s="12"/>
      <c r="P825" s="12"/>
    </row>
    <row r="826" spans="1:16">
      <c r="A826" s="12"/>
      <c r="B826" s="13"/>
      <c r="C826" s="12"/>
      <c r="D826" s="13"/>
      <c r="E826" s="19"/>
      <c r="F826" s="12"/>
      <c r="G826" s="44"/>
      <c r="H826" s="12"/>
      <c r="I826" s="12"/>
      <c r="J826" s="12"/>
      <c r="K826" s="12"/>
      <c r="L826" s="12"/>
      <c r="M826" s="12"/>
      <c r="N826" s="12"/>
      <c r="O826" s="12"/>
      <c r="P826" s="12"/>
    </row>
    <row r="827" spans="1:16">
      <c r="A827" s="12"/>
      <c r="B827" s="13"/>
      <c r="C827" s="12"/>
      <c r="D827" s="13"/>
      <c r="E827" s="19"/>
      <c r="F827" s="12"/>
      <c r="G827" s="44"/>
      <c r="H827" s="12"/>
      <c r="I827" s="12"/>
      <c r="J827" s="12"/>
      <c r="K827" s="12"/>
      <c r="L827" s="12"/>
      <c r="M827" s="12"/>
      <c r="N827" s="12"/>
      <c r="O827" s="12"/>
      <c r="P827" s="12"/>
    </row>
    <row r="828" spans="1:16">
      <c r="A828" s="12"/>
      <c r="B828" s="13"/>
      <c r="C828" s="12"/>
      <c r="D828" s="13"/>
      <c r="E828" s="19"/>
      <c r="F828" s="12"/>
      <c r="G828" s="44"/>
      <c r="H828" s="12"/>
      <c r="I828" s="12"/>
      <c r="J828" s="12"/>
      <c r="K828" s="12"/>
      <c r="L828" s="12"/>
      <c r="M828" s="12"/>
      <c r="N828" s="12"/>
      <c r="O828" s="12"/>
      <c r="P828" s="12"/>
    </row>
    <row r="829" spans="1:16">
      <c r="A829" s="12"/>
      <c r="B829" s="13"/>
      <c r="C829" s="12"/>
      <c r="D829" s="13"/>
      <c r="E829" s="19"/>
      <c r="F829" s="12"/>
      <c r="G829" s="44"/>
      <c r="H829" s="12"/>
      <c r="I829" s="12"/>
      <c r="J829" s="12"/>
      <c r="K829" s="12"/>
      <c r="L829" s="12"/>
      <c r="M829" s="12"/>
      <c r="N829" s="12"/>
      <c r="O829" s="12"/>
      <c r="P829" s="12"/>
    </row>
    <row r="830" spans="1:16">
      <c r="A830" s="12"/>
      <c r="B830" s="13"/>
      <c r="C830" s="12"/>
      <c r="D830" s="13"/>
      <c r="E830" s="19"/>
      <c r="F830" s="12"/>
      <c r="G830" s="44"/>
      <c r="H830" s="12"/>
      <c r="I830" s="12"/>
      <c r="J830" s="12"/>
      <c r="K830" s="12"/>
      <c r="L830" s="12"/>
      <c r="M830" s="12"/>
      <c r="N830" s="12"/>
      <c r="O830" s="12"/>
      <c r="P830" s="12"/>
    </row>
    <row r="831" spans="1:16">
      <c r="A831" s="12"/>
      <c r="B831" s="13"/>
      <c r="C831" s="12"/>
      <c r="D831" s="13"/>
      <c r="E831" s="19"/>
      <c r="F831" s="12"/>
      <c r="G831" s="44"/>
      <c r="H831" s="12"/>
      <c r="I831" s="12"/>
      <c r="J831" s="12"/>
      <c r="K831" s="12"/>
      <c r="L831" s="12"/>
      <c r="M831" s="12"/>
      <c r="N831" s="12"/>
      <c r="O831" s="12"/>
      <c r="P831" s="12"/>
    </row>
    <row r="832" spans="1:16">
      <c r="A832" s="12"/>
      <c r="B832" s="13"/>
      <c r="C832" s="12"/>
      <c r="D832" s="13"/>
      <c r="E832" s="19"/>
      <c r="F832" s="12"/>
      <c r="G832" s="44"/>
      <c r="H832" s="12"/>
      <c r="I832" s="12"/>
      <c r="J832" s="12"/>
      <c r="K832" s="12"/>
      <c r="L832" s="12"/>
      <c r="M832" s="12"/>
      <c r="N832" s="12"/>
      <c r="O832" s="12"/>
      <c r="P832" s="12"/>
    </row>
    <row r="833" spans="1:16">
      <c r="A833" s="12"/>
      <c r="B833" s="13"/>
      <c r="C833" s="12"/>
      <c r="D833" s="13"/>
      <c r="E833" s="19"/>
      <c r="F833" s="12"/>
      <c r="G833" s="44"/>
      <c r="H833" s="12"/>
      <c r="I833" s="12"/>
      <c r="J833" s="12"/>
      <c r="K833" s="12"/>
      <c r="L833" s="12"/>
      <c r="M833" s="12"/>
      <c r="N833" s="12"/>
      <c r="O833" s="12"/>
      <c r="P833" s="12"/>
    </row>
    <row r="834" spans="1:16">
      <c r="A834" s="12"/>
      <c r="B834" s="13"/>
      <c r="C834" s="12"/>
      <c r="D834" s="13"/>
      <c r="E834" s="19"/>
      <c r="F834" s="12"/>
      <c r="G834" s="44"/>
      <c r="H834" s="12"/>
      <c r="I834" s="12"/>
      <c r="J834" s="12"/>
      <c r="K834" s="12"/>
      <c r="L834" s="12"/>
      <c r="M834" s="12"/>
      <c r="N834" s="12"/>
      <c r="O834" s="12"/>
      <c r="P834" s="12"/>
    </row>
    <row r="835" spans="1:16">
      <c r="A835" s="12"/>
      <c r="B835" s="13"/>
      <c r="C835" s="12"/>
      <c r="D835" s="13"/>
      <c r="E835" s="19"/>
      <c r="F835" s="12"/>
      <c r="G835" s="44"/>
      <c r="H835" s="12"/>
      <c r="I835" s="12"/>
      <c r="J835" s="12"/>
      <c r="K835" s="12"/>
      <c r="L835" s="12"/>
      <c r="M835" s="12"/>
      <c r="N835" s="12"/>
      <c r="O835" s="12"/>
      <c r="P835" s="12"/>
    </row>
    <row r="836" spans="1:16">
      <c r="A836" s="12"/>
      <c r="B836" s="13"/>
      <c r="C836" s="12"/>
      <c r="D836" s="13"/>
      <c r="E836" s="19"/>
      <c r="F836" s="12"/>
      <c r="G836" s="44"/>
      <c r="H836" s="12"/>
      <c r="I836" s="12"/>
      <c r="J836" s="12"/>
      <c r="K836" s="12"/>
      <c r="L836" s="12"/>
      <c r="M836" s="12"/>
      <c r="N836" s="12"/>
      <c r="O836" s="12"/>
      <c r="P836" s="12"/>
    </row>
    <row r="837" spans="1:16">
      <c r="A837" s="12"/>
      <c r="B837" s="13"/>
      <c r="C837" s="12"/>
      <c r="D837" s="13"/>
      <c r="E837" s="19"/>
      <c r="F837" s="12"/>
      <c r="G837" s="44"/>
      <c r="H837" s="12"/>
      <c r="I837" s="12"/>
      <c r="J837" s="12"/>
      <c r="K837" s="12"/>
      <c r="L837" s="12"/>
      <c r="M837" s="12"/>
      <c r="N837" s="12"/>
      <c r="O837" s="12"/>
      <c r="P837" s="12"/>
    </row>
    <row r="838" spans="1:16">
      <c r="A838" s="12"/>
      <c r="B838" s="13"/>
      <c r="C838" s="12"/>
      <c r="D838" s="13"/>
      <c r="E838" s="19"/>
      <c r="F838" s="12"/>
      <c r="G838" s="44"/>
      <c r="H838" s="12"/>
      <c r="I838" s="12"/>
      <c r="J838" s="12"/>
      <c r="K838" s="12"/>
      <c r="L838" s="12"/>
      <c r="M838" s="12"/>
      <c r="N838" s="12"/>
      <c r="O838" s="12"/>
      <c r="P838" s="12"/>
    </row>
    <row r="839" spans="1:16">
      <c r="A839" s="12"/>
      <c r="B839" s="13"/>
      <c r="C839" s="12"/>
      <c r="D839" s="13"/>
      <c r="E839" s="19"/>
      <c r="F839" s="12"/>
      <c r="G839" s="44"/>
      <c r="H839" s="12"/>
      <c r="I839" s="12"/>
      <c r="J839" s="12"/>
      <c r="K839" s="12"/>
      <c r="L839" s="12"/>
      <c r="M839" s="12"/>
      <c r="N839" s="12"/>
      <c r="O839" s="12"/>
      <c r="P839" s="12"/>
    </row>
    <row r="840" spans="1:16">
      <c r="A840" s="12"/>
      <c r="B840" s="13"/>
      <c r="C840" s="12"/>
      <c r="D840" s="13"/>
      <c r="E840" s="19"/>
      <c r="F840" s="12"/>
      <c r="G840" s="44"/>
      <c r="H840" s="12"/>
      <c r="I840" s="12"/>
      <c r="J840" s="12"/>
      <c r="K840" s="12"/>
      <c r="L840" s="12"/>
      <c r="M840" s="12"/>
      <c r="N840" s="12"/>
      <c r="O840" s="12"/>
      <c r="P840" s="12"/>
    </row>
    <row r="841" spans="1:16">
      <c r="A841" s="12"/>
      <c r="B841" s="13"/>
      <c r="C841" s="12"/>
      <c r="D841" s="13"/>
      <c r="E841" s="19"/>
      <c r="F841" s="12"/>
      <c r="G841" s="44"/>
      <c r="H841" s="12"/>
      <c r="I841" s="12"/>
      <c r="J841" s="12"/>
      <c r="K841" s="12"/>
      <c r="L841" s="12"/>
      <c r="M841" s="12"/>
      <c r="N841" s="12"/>
      <c r="O841" s="12"/>
      <c r="P841" s="12"/>
    </row>
    <row r="842" spans="1:16">
      <c r="A842" s="12"/>
      <c r="B842" s="13"/>
      <c r="C842" s="12"/>
      <c r="D842" s="13"/>
      <c r="E842" s="19"/>
      <c r="F842" s="12"/>
      <c r="G842" s="44"/>
      <c r="H842" s="12"/>
      <c r="I842" s="12"/>
      <c r="J842" s="12"/>
      <c r="K842" s="12"/>
      <c r="L842" s="12"/>
      <c r="M842" s="12"/>
      <c r="N842" s="12"/>
      <c r="O842" s="12"/>
      <c r="P842" s="12"/>
    </row>
    <row r="843" spans="1:16">
      <c r="A843" s="12"/>
      <c r="B843" s="13"/>
      <c r="C843" s="12"/>
      <c r="D843" s="13"/>
      <c r="E843" s="19"/>
      <c r="F843" s="12"/>
      <c r="G843" s="44"/>
      <c r="H843" s="12"/>
      <c r="I843" s="12"/>
      <c r="J843" s="12"/>
      <c r="K843" s="12"/>
      <c r="L843" s="12"/>
      <c r="M843" s="12"/>
      <c r="N843" s="12"/>
      <c r="O843" s="12"/>
      <c r="P843" s="12"/>
    </row>
    <row r="844" spans="1:16">
      <c r="A844" s="12"/>
      <c r="B844" s="13"/>
      <c r="C844" s="12"/>
      <c r="D844" s="13"/>
      <c r="E844" s="19"/>
      <c r="F844" s="12"/>
      <c r="G844" s="44"/>
      <c r="H844" s="12"/>
      <c r="I844" s="12"/>
      <c r="J844" s="12"/>
      <c r="K844" s="12"/>
      <c r="L844" s="12"/>
      <c r="M844" s="12"/>
      <c r="N844" s="12"/>
      <c r="O844" s="12"/>
      <c r="P844" s="12"/>
    </row>
    <row r="845" spans="1:16">
      <c r="A845" s="12"/>
      <c r="B845" s="13"/>
      <c r="C845" s="12"/>
      <c r="D845" s="13"/>
      <c r="E845" s="19"/>
      <c r="F845" s="12"/>
      <c r="G845" s="44"/>
      <c r="H845" s="12"/>
      <c r="I845" s="12"/>
      <c r="J845" s="12"/>
      <c r="K845" s="12"/>
      <c r="L845" s="12"/>
      <c r="M845" s="12"/>
      <c r="N845" s="12"/>
      <c r="O845" s="12"/>
      <c r="P845" s="12"/>
    </row>
    <row r="846" spans="1:16">
      <c r="A846" s="12"/>
      <c r="B846" s="13"/>
      <c r="C846" s="12"/>
      <c r="D846" s="13"/>
      <c r="E846" s="19"/>
      <c r="F846" s="12"/>
      <c r="G846" s="44"/>
      <c r="H846" s="12"/>
      <c r="I846" s="12"/>
      <c r="J846" s="12"/>
      <c r="K846" s="12"/>
      <c r="L846" s="12"/>
      <c r="M846" s="12"/>
      <c r="N846" s="12"/>
      <c r="O846" s="12"/>
      <c r="P846" s="12"/>
    </row>
    <row r="847" spans="1:16">
      <c r="A847" s="12"/>
      <c r="B847" s="13"/>
      <c r="C847" s="12"/>
      <c r="D847" s="13"/>
      <c r="E847" s="19"/>
      <c r="F847" s="12"/>
      <c r="G847" s="44"/>
      <c r="H847" s="12"/>
      <c r="I847" s="12"/>
      <c r="J847" s="12"/>
      <c r="K847" s="12"/>
      <c r="L847" s="12"/>
      <c r="M847" s="12"/>
      <c r="N847" s="12"/>
      <c r="O847" s="12"/>
      <c r="P847" s="12"/>
    </row>
    <row r="848" spans="1:16">
      <c r="A848" s="12"/>
      <c r="B848" s="13"/>
      <c r="C848" s="12"/>
      <c r="D848" s="13"/>
      <c r="E848" s="19"/>
      <c r="F848" s="12"/>
      <c r="G848" s="44"/>
      <c r="H848" s="12"/>
      <c r="I848" s="12"/>
      <c r="J848" s="12"/>
      <c r="K848" s="12"/>
      <c r="L848" s="12"/>
      <c r="M848" s="12"/>
      <c r="N848" s="12"/>
      <c r="O848" s="12"/>
      <c r="P848" s="12"/>
    </row>
    <row r="849" spans="1:16">
      <c r="A849" s="12"/>
      <c r="B849" s="13"/>
      <c r="C849" s="12"/>
      <c r="D849" s="13"/>
      <c r="E849" s="19"/>
      <c r="F849" s="12"/>
      <c r="G849" s="44"/>
      <c r="H849" s="12"/>
      <c r="I849" s="12"/>
      <c r="J849" s="12"/>
      <c r="K849" s="12"/>
      <c r="L849" s="12"/>
      <c r="M849" s="12"/>
      <c r="N849" s="12"/>
      <c r="O849" s="12"/>
      <c r="P849" s="12"/>
    </row>
    <row r="850" spans="1:16">
      <c r="A850" s="12"/>
      <c r="B850" s="13"/>
      <c r="C850" s="12"/>
      <c r="D850" s="13"/>
      <c r="E850" s="19"/>
      <c r="F850" s="12"/>
      <c r="G850" s="44"/>
      <c r="H850" s="12"/>
      <c r="I850" s="12"/>
      <c r="J850" s="12"/>
      <c r="K850" s="12"/>
      <c r="L850" s="12"/>
      <c r="M850" s="12"/>
      <c r="N850" s="12"/>
      <c r="O850" s="12"/>
      <c r="P850" s="12"/>
    </row>
    <row r="851" spans="1:16">
      <c r="A851" s="12"/>
      <c r="B851" s="13"/>
      <c r="C851" s="12"/>
      <c r="D851" s="13"/>
      <c r="E851" s="19"/>
      <c r="F851" s="12"/>
      <c r="G851" s="44"/>
      <c r="H851" s="12"/>
      <c r="I851" s="12"/>
      <c r="J851" s="12"/>
      <c r="K851" s="12"/>
      <c r="L851" s="12"/>
      <c r="M851" s="12"/>
      <c r="N851" s="12"/>
      <c r="O851" s="12"/>
      <c r="P851" s="12"/>
    </row>
    <row r="852" spans="1:16">
      <c r="A852" s="12"/>
      <c r="B852" s="13"/>
      <c r="C852" s="12"/>
      <c r="D852" s="13"/>
      <c r="E852" s="19"/>
      <c r="F852" s="12"/>
      <c r="G852" s="44"/>
      <c r="H852" s="12"/>
      <c r="I852" s="12"/>
      <c r="J852" s="12"/>
      <c r="K852" s="12"/>
      <c r="L852" s="12"/>
      <c r="M852" s="12"/>
      <c r="N852" s="12"/>
      <c r="O852" s="12"/>
      <c r="P852" s="12"/>
    </row>
    <row r="853" spans="1:16">
      <c r="A853" s="12"/>
      <c r="B853" s="13"/>
      <c r="C853" s="12"/>
      <c r="D853" s="13"/>
      <c r="E853" s="19"/>
      <c r="F853" s="12"/>
      <c r="G853" s="44"/>
      <c r="H853" s="12"/>
      <c r="I853" s="12"/>
      <c r="J853" s="12"/>
      <c r="K853" s="12"/>
      <c r="L853" s="12"/>
      <c r="M853" s="12"/>
      <c r="N853" s="12"/>
      <c r="O853" s="12"/>
      <c r="P853" s="12"/>
    </row>
    <row r="854" spans="1:16">
      <c r="A854" s="12"/>
      <c r="B854" s="13"/>
      <c r="C854" s="12"/>
      <c r="D854" s="13"/>
      <c r="E854" s="19"/>
      <c r="F854" s="12"/>
      <c r="G854" s="44"/>
      <c r="H854" s="12"/>
      <c r="I854" s="12"/>
      <c r="J854" s="12"/>
      <c r="K854" s="12"/>
      <c r="L854" s="12"/>
      <c r="M854" s="12"/>
      <c r="N854" s="12"/>
      <c r="O854" s="12"/>
      <c r="P854" s="12"/>
    </row>
    <row r="855" spans="1:16">
      <c r="A855" s="12"/>
      <c r="B855" s="13"/>
      <c r="C855" s="12"/>
      <c r="D855" s="13"/>
      <c r="E855" s="19"/>
      <c r="F855" s="12"/>
      <c r="G855" s="44"/>
      <c r="H855" s="12"/>
      <c r="I855" s="12"/>
      <c r="J855" s="12"/>
      <c r="K855" s="12"/>
      <c r="L855" s="12"/>
      <c r="M855" s="12"/>
      <c r="N855" s="12"/>
      <c r="O855" s="12"/>
      <c r="P855" s="12"/>
    </row>
    <row r="856" spans="1:16">
      <c r="A856" s="12"/>
      <c r="B856" s="13"/>
      <c r="C856" s="12"/>
      <c r="D856" s="13"/>
      <c r="E856" s="19"/>
      <c r="F856" s="12"/>
      <c r="G856" s="44"/>
      <c r="H856" s="12"/>
      <c r="I856" s="12"/>
      <c r="J856" s="12"/>
      <c r="K856" s="12"/>
      <c r="L856" s="12"/>
      <c r="M856" s="12"/>
      <c r="N856" s="12"/>
      <c r="O856" s="12"/>
      <c r="P856" s="12"/>
    </row>
    <row r="857" spans="1:16">
      <c r="A857" s="12"/>
      <c r="B857" s="13"/>
      <c r="C857" s="12"/>
      <c r="D857" s="13"/>
      <c r="E857" s="19"/>
      <c r="F857" s="12"/>
      <c r="G857" s="44"/>
      <c r="H857" s="12"/>
      <c r="I857" s="12"/>
      <c r="J857" s="12"/>
      <c r="K857" s="12"/>
      <c r="L857" s="12"/>
      <c r="M857" s="12"/>
      <c r="N857" s="12"/>
      <c r="O857" s="12"/>
      <c r="P857" s="12"/>
    </row>
    <row r="858" spans="1:16">
      <c r="A858" s="12"/>
      <c r="B858" s="13"/>
      <c r="C858" s="12"/>
      <c r="D858" s="13"/>
      <c r="E858" s="19"/>
      <c r="F858" s="12"/>
      <c r="G858" s="44"/>
      <c r="H858" s="12"/>
      <c r="I858" s="12"/>
      <c r="J858" s="12"/>
      <c r="K858" s="12"/>
      <c r="L858" s="12"/>
      <c r="M858" s="12"/>
      <c r="N858" s="12"/>
      <c r="O858" s="12"/>
      <c r="P858" s="12"/>
    </row>
    <row r="859" spans="1:16">
      <c r="A859" s="12"/>
      <c r="B859" s="13"/>
      <c r="C859" s="12"/>
      <c r="D859" s="13"/>
      <c r="E859" s="19"/>
      <c r="F859" s="12"/>
      <c r="G859" s="44"/>
      <c r="H859" s="12"/>
      <c r="I859" s="12"/>
      <c r="J859" s="12"/>
      <c r="K859" s="12"/>
      <c r="L859" s="12"/>
      <c r="M859" s="12"/>
      <c r="N859" s="12"/>
      <c r="O859" s="12"/>
      <c r="P859" s="12"/>
    </row>
    <row r="860" spans="1:16">
      <c r="A860" s="12"/>
      <c r="B860" s="13"/>
      <c r="C860" s="12"/>
      <c r="D860" s="13"/>
      <c r="E860" s="19"/>
      <c r="F860" s="12"/>
      <c r="G860" s="44"/>
      <c r="H860" s="12"/>
      <c r="I860" s="12"/>
      <c r="J860" s="12"/>
      <c r="K860" s="12"/>
      <c r="L860" s="12"/>
      <c r="M860" s="12"/>
      <c r="N860" s="12"/>
      <c r="O860" s="12"/>
      <c r="P860" s="12"/>
    </row>
    <row r="861" spans="1:16">
      <c r="A861" s="12"/>
      <c r="B861" s="13"/>
      <c r="C861" s="12"/>
      <c r="D861" s="13"/>
      <c r="E861" s="19"/>
      <c r="F861" s="12"/>
      <c r="G861" s="44"/>
      <c r="H861" s="12"/>
      <c r="I861" s="12"/>
      <c r="J861" s="12"/>
      <c r="K861" s="12"/>
      <c r="L861" s="12"/>
      <c r="M861" s="12"/>
      <c r="N861" s="12"/>
      <c r="O861" s="12"/>
      <c r="P861" s="12"/>
    </row>
    <row r="862" spans="1:16">
      <c r="A862" s="12"/>
      <c r="B862" s="13"/>
      <c r="C862" s="12"/>
      <c r="D862" s="13"/>
      <c r="E862" s="19"/>
      <c r="F862" s="12"/>
      <c r="G862" s="44"/>
      <c r="H862" s="12"/>
      <c r="I862" s="12"/>
      <c r="J862" s="12"/>
      <c r="K862" s="12"/>
      <c r="L862" s="12"/>
      <c r="M862" s="12"/>
      <c r="N862" s="12"/>
      <c r="O862" s="12"/>
      <c r="P862" s="12"/>
    </row>
    <row r="863" spans="1:16">
      <c r="A863" s="12"/>
      <c r="B863" s="13"/>
      <c r="C863" s="12"/>
      <c r="D863" s="13"/>
      <c r="E863" s="19"/>
      <c r="F863" s="12"/>
      <c r="G863" s="44"/>
      <c r="H863" s="12"/>
      <c r="I863" s="12"/>
      <c r="J863" s="12"/>
      <c r="K863" s="12"/>
      <c r="L863" s="12"/>
      <c r="M863" s="12"/>
      <c r="N863" s="12"/>
      <c r="O863" s="12"/>
      <c r="P863" s="12"/>
    </row>
    <row r="864" spans="1:16">
      <c r="A864" s="12"/>
      <c r="B864" s="13"/>
      <c r="C864" s="12"/>
      <c r="D864" s="13"/>
      <c r="E864" s="19"/>
      <c r="F864" s="12"/>
      <c r="G864" s="44"/>
      <c r="H864" s="12"/>
      <c r="I864" s="12"/>
      <c r="J864" s="12"/>
      <c r="K864" s="12"/>
      <c r="L864" s="12"/>
      <c r="M864" s="12"/>
      <c r="N864" s="12"/>
      <c r="O864" s="12"/>
      <c r="P864" s="12"/>
    </row>
    <row r="865" spans="1:16">
      <c r="A865" s="12"/>
      <c r="B865" s="13"/>
      <c r="C865" s="12"/>
      <c r="D865" s="13"/>
      <c r="E865" s="19"/>
      <c r="F865" s="12"/>
      <c r="G865" s="44"/>
      <c r="H865" s="12"/>
      <c r="I865" s="12"/>
      <c r="J865" s="12"/>
      <c r="K865" s="12"/>
      <c r="L865" s="12"/>
      <c r="M865" s="12"/>
      <c r="N865" s="12"/>
      <c r="O865" s="12"/>
      <c r="P865" s="12"/>
    </row>
    <row r="866" spans="1:16">
      <c r="A866" s="12"/>
      <c r="B866" s="13"/>
      <c r="C866" s="12"/>
      <c r="D866" s="13"/>
      <c r="E866" s="19"/>
      <c r="F866" s="12"/>
      <c r="G866" s="44"/>
      <c r="H866" s="12"/>
      <c r="I866" s="12"/>
      <c r="J866" s="12"/>
      <c r="K866" s="12"/>
      <c r="L866" s="12"/>
      <c r="M866" s="12"/>
      <c r="N866" s="12"/>
      <c r="O866" s="12"/>
      <c r="P866" s="12"/>
    </row>
    <row r="867" spans="1:16">
      <c r="A867" s="12"/>
      <c r="B867" s="13"/>
      <c r="C867" s="12"/>
      <c r="D867" s="13"/>
      <c r="E867" s="19"/>
      <c r="F867" s="12"/>
      <c r="G867" s="44"/>
      <c r="H867" s="12"/>
      <c r="I867" s="12"/>
      <c r="J867" s="12"/>
      <c r="K867" s="12"/>
      <c r="L867" s="12"/>
      <c r="M867" s="12"/>
      <c r="N867" s="12"/>
      <c r="O867" s="12"/>
      <c r="P867" s="12"/>
    </row>
    <row r="868" spans="1:16">
      <c r="A868" s="12"/>
      <c r="B868" s="13"/>
      <c r="C868" s="12"/>
      <c r="D868" s="13"/>
      <c r="E868" s="19"/>
      <c r="F868" s="12"/>
      <c r="G868" s="44"/>
      <c r="H868" s="12"/>
      <c r="I868" s="12"/>
      <c r="J868" s="12"/>
      <c r="K868" s="12"/>
      <c r="L868" s="12"/>
      <c r="M868" s="12"/>
      <c r="N868" s="12"/>
      <c r="O868" s="12"/>
      <c r="P868" s="12"/>
    </row>
    <row r="869" spans="1:16">
      <c r="A869" s="12"/>
      <c r="B869" s="13"/>
      <c r="C869" s="12"/>
      <c r="D869" s="13"/>
      <c r="E869" s="19"/>
      <c r="F869" s="12"/>
      <c r="G869" s="44"/>
      <c r="H869" s="12"/>
      <c r="I869" s="12"/>
      <c r="J869" s="12"/>
      <c r="K869" s="12"/>
      <c r="L869" s="12"/>
      <c r="M869" s="12"/>
      <c r="N869" s="12"/>
      <c r="O869" s="12"/>
      <c r="P869" s="12"/>
    </row>
    <row r="870" spans="1:16">
      <c r="A870" s="12"/>
      <c r="B870" s="13"/>
      <c r="C870" s="12"/>
      <c r="D870" s="13"/>
      <c r="E870" s="19"/>
      <c r="F870" s="12"/>
      <c r="G870" s="44"/>
      <c r="H870" s="12"/>
      <c r="I870" s="12"/>
      <c r="J870" s="12"/>
      <c r="K870" s="12"/>
      <c r="L870" s="12"/>
      <c r="M870" s="12"/>
      <c r="N870" s="12"/>
      <c r="O870" s="12"/>
      <c r="P870" s="12"/>
    </row>
    <row r="871" spans="1:16">
      <c r="A871" s="12"/>
      <c r="B871" s="13"/>
      <c r="C871" s="12"/>
      <c r="D871" s="13"/>
      <c r="E871" s="19"/>
      <c r="F871" s="12"/>
      <c r="G871" s="44"/>
      <c r="H871" s="12"/>
      <c r="I871" s="12"/>
      <c r="J871" s="12"/>
      <c r="K871" s="12"/>
      <c r="L871" s="12"/>
      <c r="M871" s="12"/>
      <c r="N871" s="12"/>
      <c r="O871" s="12"/>
      <c r="P871" s="12"/>
    </row>
    <row r="872" spans="1:16">
      <c r="A872" s="12"/>
      <c r="B872" s="13"/>
      <c r="C872" s="12"/>
      <c r="D872" s="13"/>
      <c r="E872" s="19"/>
      <c r="F872" s="12"/>
      <c r="G872" s="44"/>
      <c r="H872" s="12"/>
      <c r="I872" s="12"/>
      <c r="J872" s="12"/>
      <c r="K872" s="12"/>
      <c r="L872" s="12"/>
      <c r="M872" s="12"/>
      <c r="N872" s="12"/>
      <c r="O872" s="12"/>
      <c r="P872" s="12"/>
    </row>
    <row r="873" spans="1:16">
      <c r="A873" s="12"/>
      <c r="B873" s="13"/>
      <c r="C873" s="12"/>
      <c r="D873" s="13"/>
      <c r="E873" s="19"/>
      <c r="F873" s="12"/>
      <c r="G873" s="44"/>
      <c r="H873" s="12"/>
      <c r="I873" s="12"/>
      <c r="J873" s="12"/>
      <c r="K873" s="12"/>
      <c r="L873" s="12"/>
      <c r="M873" s="12"/>
      <c r="N873" s="12"/>
      <c r="O873" s="12"/>
      <c r="P873" s="12"/>
    </row>
    <row r="874" spans="1:16">
      <c r="A874" s="12"/>
      <c r="B874" s="13"/>
      <c r="C874" s="12"/>
      <c r="D874" s="13"/>
      <c r="E874" s="19"/>
      <c r="F874" s="12"/>
      <c r="G874" s="44"/>
      <c r="H874" s="12"/>
      <c r="I874" s="12"/>
      <c r="J874" s="12"/>
      <c r="K874" s="12"/>
      <c r="L874" s="12"/>
      <c r="M874" s="12"/>
      <c r="N874" s="12"/>
      <c r="O874" s="12"/>
      <c r="P874" s="12"/>
    </row>
    <row r="875" spans="1:16">
      <c r="A875" s="12"/>
      <c r="B875" s="13"/>
      <c r="C875" s="12"/>
      <c r="D875" s="13"/>
      <c r="E875" s="19"/>
      <c r="F875" s="12"/>
      <c r="G875" s="44"/>
      <c r="H875" s="12"/>
      <c r="I875" s="12"/>
      <c r="J875" s="12"/>
      <c r="K875" s="12"/>
      <c r="L875" s="12"/>
      <c r="M875" s="12"/>
      <c r="N875" s="12"/>
      <c r="O875" s="12"/>
      <c r="P875" s="12"/>
    </row>
    <row r="876" spans="1:16">
      <c r="A876" s="12"/>
      <c r="B876" s="13"/>
      <c r="C876" s="12"/>
      <c r="D876" s="13"/>
      <c r="E876" s="19"/>
      <c r="F876" s="12"/>
      <c r="G876" s="44"/>
      <c r="H876" s="12"/>
      <c r="I876" s="12"/>
      <c r="J876" s="12"/>
      <c r="K876" s="12"/>
      <c r="L876" s="12"/>
      <c r="M876" s="12"/>
      <c r="N876" s="12"/>
      <c r="O876" s="12"/>
      <c r="P876" s="12"/>
    </row>
    <row r="877" spans="1:16">
      <c r="A877" s="12"/>
      <c r="B877" s="13"/>
      <c r="C877" s="12"/>
      <c r="D877" s="13"/>
      <c r="E877" s="19"/>
      <c r="F877" s="12"/>
      <c r="G877" s="44"/>
      <c r="H877" s="12"/>
      <c r="I877" s="12"/>
      <c r="J877" s="12"/>
      <c r="K877" s="12"/>
      <c r="L877" s="12"/>
      <c r="M877" s="12"/>
      <c r="N877" s="12"/>
      <c r="O877" s="12"/>
      <c r="P877" s="12"/>
    </row>
    <row r="878" spans="1:16">
      <c r="A878" s="12"/>
      <c r="B878" s="13"/>
      <c r="C878" s="12"/>
      <c r="D878" s="13"/>
      <c r="E878" s="19"/>
      <c r="F878" s="12"/>
      <c r="G878" s="44"/>
      <c r="H878" s="12"/>
      <c r="I878" s="12"/>
      <c r="J878" s="12"/>
      <c r="K878" s="12"/>
      <c r="L878" s="12"/>
      <c r="M878" s="12"/>
      <c r="N878" s="12"/>
      <c r="O878" s="12"/>
      <c r="P878" s="12"/>
    </row>
    <row r="879" spans="1:16">
      <c r="A879" s="12"/>
      <c r="B879" s="13"/>
      <c r="C879" s="12"/>
      <c r="D879" s="13"/>
      <c r="E879" s="19"/>
      <c r="F879" s="12"/>
      <c r="G879" s="44"/>
      <c r="H879" s="12"/>
      <c r="I879" s="12"/>
      <c r="J879" s="12"/>
      <c r="K879" s="12"/>
      <c r="L879" s="12"/>
      <c r="M879" s="12"/>
      <c r="N879" s="12"/>
      <c r="O879" s="12"/>
      <c r="P879" s="12"/>
    </row>
    <row r="880" spans="1:16">
      <c r="A880" s="12"/>
      <c r="B880" s="13"/>
      <c r="C880" s="12"/>
      <c r="D880" s="13"/>
      <c r="E880" s="19"/>
      <c r="F880" s="12"/>
      <c r="G880" s="44"/>
      <c r="H880" s="12"/>
      <c r="I880" s="12"/>
      <c r="J880" s="12"/>
      <c r="K880" s="12"/>
      <c r="L880" s="12"/>
      <c r="M880" s="12"/>
      <c r="N880" s="12"/>
      <c r="O880" s="12"/>
      <c r="P880" s="12"/>
    </row>
    <row r="881" spans="1:16">
      <c r="A881" s="12"/>
      <c r="B881" s="13"/>
      <c r="C881" s="12"/>
      <c r="D881" s="13"/>
      <c r="E881" s="19"/>
      <c r="F881" s="12"/>
      <c r="G881" s="44"/>
      <c r="H881" s="12"/>
      <c r="I881" s="12"/>
      <c r="J881" s="12"/>
      <c r="K881" s="12"/>
      <c r="L881" s="12"/>
      <c r="M881" s="12"/>
      <c r="N881" s="12"/>
      <c r="O881" s="12"/>
      <c r="P881" s="12"/>
    </row>
    <row r="882" spans="1:16">
      <c r="A882" s="12"/>
      <c r="B882" s="13"/>
      <c r="C882" s="12"/>
      <c r="D882" s="13"/>
      <c r="E882" s="19"/>
      <c r="F882" s="12"/>
      <c r="G882" s="44"/>
      <c r="H882" s="12"/>
      <c r="I882" s="12"/>
      <c r="J882" s="12"/>
      <c r="K882" s="12"/>
      <c r="L882" s="12"/>
      <c r="M882" s="12"/>
      <c r="N882" s="12"/>
      <c r="O882" s="12"/>
      <c r="P882" s="12"/>
    </row>
    <row r="883" spans="1:16">
      <c r="A883" s="12"/>
      <c r="B883" s="13"/>
      <c r="C883" s="12"/>
      <c r="D883" s="13"/>
      <c r="E883" s="19"/>
      <c r="F883" s="12"/>
      <c r="G883" s="44"/>
      <c r="H883" s="12"/>
      <c r="I883" s="12"/>
      <c r="J883" s="12"/>
      <c r="K883" s="12"/>
      <c r="L883" s="12"/>
      <c r="M883" s="12"/>
      <c r="N883" s="12"/>
      <c r="O883" s="12"/>
      <c r="P883" s="12"/>
    </row>
    <row r="884" spans="1:16">
      <c r="A884" s="12"/>
      <c r="B884" s="13"/>
      <c r="C884" s="12"/>
      <c r="D884" s="13"/>
      <c r="E884" s="19"/>
      <c r="F884" s="12"/>
      <c r="G884" s="44"/>
      <c r="H884" s="12"/>
      <c r="I884" s="12"/>
      <c r="J884" s="12"/>
      <c r="K884" s="12"/>
      <c r="L884" s="12"/>
      <c r="M884" s="12"/>
      <c r="N884" s="12"/>
      <c r="O884" s="12"/>
      <c r="P884" s="12"/>
    </row>
    <row r="885" spans="1:16">
      <c r="A885" s="12"/>
      <c r="B885" s="13"/>
      <c r="C885" s="12"/>
      <c r="D885" s="13"/>
      <c r="E885" s="19"/>
      <c r="F885" s="12"/>
      <c r="G885" s="44"/>
      <c r="H885" s="12"/>
      <c r="I885" s="12"/>
      <c r="J885" s="12"/>
      <c r="K885" s="12"/>
      <c r="L885" s="12"/>
      <c r="M885" s="12"/>
      <c r="N885" s="12"/>
      <c r="O885" s="12"/>
      <c r="P885" s="12"/>
    </row>
    <row r="886" spans="1:16">
      <c r="A886" s="12"/>
      <c r="B886" s="13"/>
      <c r="C886" s="12"/>
      <c r="D886" s="13"/>
      <c r="E886" s="19"/>
      <c r="F886" s="12"/>
      <c r="G886" s="44"/>
      <c r="H886" s="12"/>
      <c r="I886" s="12"/>
      <c r="J886" s="12"/>
      <c r="K886" s="12"/>
      <c r="L886" s="12"/>
      <c r="M886" s="12"/>
      <c r="N886" s="12"/>
      <c r="O886" s="12"/>
      <c r="P886" s="12"/>
    </row>
    <row r="887" spans="1:16">
      <c r="A887" s="12"/>
      <c r="B887" s="13"/>
      <c r="C887" s="12"/>
      <c r="D887" s="13"/>
      <c r="E887" s="19"/>
      <c r="F887" s="12"/>
      <c r="G887" s="44"/>
      <c r="H887" s="12"/>
      <c r="I887" s="12"/>
      <c r="J887" s="12"/>
      <c r="K887" s="12"/>
      <c r="L887" s="12"/>
      <c r="M887" s="12"/>
      <c r="N887" s="12"/>
      <c r="O887" s="12"/>
      <c r="P887" s="12"/>
    </row>
    <row r="888" spans="1:16">
      <c r="A888" s="12"/>
      <c r="B888" s="13"/>
      <c r="C888" s="12"/>
      <c r="D888" s="13"/>
      <c r="E888" s="19"/>
      <c r="F888" s="12"/>
      <c r="G888" s="44"/>
      <c r="H888" s="12"/>
      <c r="I888" s="12"/>
      <c r="J888" s="12"/>
      <c r="K888" s="12"/>
      <c r="L888" s="12"/>
      <c r="M888" s="12"/>
      <c r="N888" s="12"/>
      <c r="O888" s="12"/>
      <c r="P888" s="12"/>
    </row>
    <row r="889" spans="1:16">
      <c r="A889" s="12"/>
      <c r="B889" s="13"/>
      <c r="C889" s="12"/>
      <c r="D889" s="13"/>
      <c r="E889" s="19"/>
      <c r="F889" s="12"/>
      <c r="G889" s="44"/>
      <c r="H889" s="12"/>
      <c r="I889" s="12"/>
      <c r="J889" s="12"/>
      <c r="K889" s="12"/>
      <c r="L889" s="12"/>
      <c r="M889" s="12"/>
      <c r="N889" s="12"/>
      <c r="O889" s="12"/>
      <c r="P889" s="12"/>
    </row>
    <row r="890" spans="1:16">
      <c r="A890" s="12"/>
      <c r="B890" s="13"/>
      <c r="C890" s="12"/>
      <c r="D890" s="13"/>
      <c r="E890" s="19"/>
      <c r="F890" s="12"/>
      <c r="G890" s="44"/>
      <c r="H890" s="12"/>
      <c r="I890" s="12"/>
      <c r="J890" s="12"/>
      <c r="K890" s="12"/>
      <c r="L890" s="12"/>
      <c r="M890" s="12"/>
      <c r="N890" s="12"/>
      <c r="O890" s="12"/>
      <c r="P890" s="12"/>
    </row>
    <row r="891" spans="1:16">
      <c r="A891" s="12"/>
      <c r="B891" s="13"/>
      <c r="C891" s="12"/>
      <c r="D891" s="13"/>
      <c r="E891" s="19"/>
      <c r="F891" s="12"/>
      <c r="G891" s="44"/>
      <c r="H891" s="12"/>
      <c r="I891" s="12"/>
      <c r="J891" s="12"/>
      <c r="K891" s="12"/>
      <c r="L891" s="12"/>
      <c r="M891" s="12"/>
      <c r="N891" s="12"/>
      <c r="O891" s="12"/>
      <c r="P891" s="12"/>
    </row>
    <row r="892" spans="1:16">
      <c r="A892" s="12"/>
      <c r="B892" s="13"/>
      <c r="C892" s="12"/>
      <c r="D892" s="13"/>
      <c r="E892" s="19"/>
      <c r="F892" s="12"/>
      <c r="G892" s="44"/>
      <c r="H892" s="12"/>
      <c r="I892" s="12"/>
      <c r="J892" s="12"/>
      <c r="K892" s="12"/>
      <c r="L892" s="12"/>
      <c r="M892" s="12"/>
      <c r="N892" s="12"/>
      <c r="O892" s="12"/>
      <c r="P892" s="12"/>
    </row>
    <row r="893" spans="1:16">
      <c r="A893" s="12"/>
      <c r="B893" s="13"/>
      <c r="C893" s="12"/>
      <c r="D893" s="13"/>
      <c r="E893" s="19"/>
      <c r="F893" s="12"/>
      <c r="G893" s="44"/>
      <c r="H893" s="12"/>
      <c r="I893" s="12"/>
      <c r="J893" s="12"/>
      <c r="K893" s="12"/>
      <c r="L893" s="12"/>
      <c r="M893" s="12"/>
      <c r="N893" s="12"/>
      <c r="O893" s="12"/>
      <c r="P893" s="12"/>
    </row>
    <row r="894" spans="1:16">
      <c r="A894" s="12"/>
      <c r="B894" s="13"/>
      <c r="C894" s="12"/>
      <c r="D894" s="13"/>
      <c r="E894" s="19"/>
      <c r="F894" s="12"/>
      <c r="G894" s="44"/>
      <c r="H894" s="12"/>
      <c r="I894" s="12"/>
      <c r="J894" s="12"/>
      <c r="K894" s="12"/>
      <c r="L894" s="12"/>
      <c r="M894" s="12"/>
      <c r="N894" s="12"/>
      <c r="O894" s="12"/>
      <c r="P894" s="12"/>
    </row>
    <row r="895" spans="1:16">
      <c r="A895" s="12"/>
      <c r="B895" s="13"/>
      <c r="C895" s="12"/>
      <c r="D895" s="13"/>
      <c r="E895" s="19"/>
      <c r="F895" s="12"/>
      <c r="G895" s="44"/>
      <c r="H895" s="12"/>
      <c r="I895" s="12"/>
      <c r="J895" s="12"/>
      <c r="K895" s="12"/>
      <c r="L895" s="12"/>
      <c r="M895" s="12"/>
      <c r="N895" s="12"/>
      <c r="O895" s="12"/>
      <c r="P895" s="12"/>
    </row>
    <row r="896" spans="1:16">
      <c r="A896" s="12"/>
      <c r="B896" s="13"/>
      <c r="C896" s="12"/>
      <c r="D896" s="13"/>
      <c r="E896" s="19"/>
      <c r="F896" s="12"/>
      <c r="G896" s="44"/>
      <c r="H896" s="12"/>
      <c r="I896" s="12"/>
      <c r="J896" s="12"/>
      <c r="K896" s="12"/>
      <c r="L896" s="12"/>
      <c r="M896" s="12"/>
      <c r="N896" s="12"/>
      <c r="O896" s="12"/>
      <c r="P896" s="12"/>
    </row>
    <row r="897" spans="1:16">
      <c r="A897" s="12"/>
      <c r="B897" s="13"/>
      <c r="C897" s="12"/>
      <c r="D897" s="13"/>
      <c r="E897" s="19"/>
      <c r="F897" s="12"/>
      <c r="G897" s="44"/>
      <c r="H897" s="12"/>
      <c r="I897" s="12"/>
      <c r="J897" s="12"/>
      <c r="K897" s="12"/>
      <c r="L897" s="12"/>
      <c r="M897" s="12"/>
      <c r="N897" s="12"/>
      <c r="O897" s="12"/>
      <c r="P897" s="12"/>
    </row>
    <row r="898" spans="1:16">
      <c r="A898" s="12"/>
      <c r="B898" s="13"/>
      <c r="C898" s="12"/>
      <c r="D898" s="13"/>
      <c r="E898" s="19"/>
      <c r="F898" s="12"/>
      <c r="G898" s="44"/>
      <c r="H898" s="12"/>
      <c r="I898" s="12"/>
      <c r="J898" s="12"/>
      <c r="K898" s="12"/>
      <c r="L898" s="12"/>
      <c r="M898" s="12"/>
      <c r="N898" s="12"/>
      <c r="O898" s="12"/>
      <c r="P898" s="12"/>
    </row>
    <row r="899" spans="1:16">
      <c r="A899" s="12"/>
      <c r="B899" s="13"/>
      <c r="C899" s="12"/>
      <c r="D899" s="13"/>
      <c r="E899" s="19"/>
      <c r="F899" s="12"/>
      <c r="G899" s="44"/>
      <c r="H899" s="12"/>
      <c r="I899" s="12"/>
      <c r="J899" s="12"/>
      <c r="K899" s="12"/>
      <c r="L899" s="12"/>
      <c r="M899" s="12"/>
      <c r="N899" s="12"/>
      <c r="O899" s="12"/>
      <c r="P899" s="12"/>
    </row>
    <row r="900" spans="1:16">
      <c r="A900" s="12"/>
      <c r="B900" s="13"/>
      <c r="C900" s="12"/>
      <c r="D900" s="13"/>
      <c r="E900" s="19"/>
      <c r="F900" s="12"/>
      <c r="G900" s="44"/>
      <c r="H900" s="12"/>
      <c r="I900" s="12"/>
      <c r="J900" s="12"/>
      <c r="K900" s="12"/>
      <c r="L900" s="12"/>
      <c r="M900" s="12"/>
      <c r="N900" s="12"/>
      <c r="O900" s="12"/>
      <c r="P900" s="12"/>
    </row>
    <row r="901" spans="1:16">
      <c r="A901" s="12"/>
      <c r="B901" s="13"/>
      <c r="C901" s="12"/>
      <c r="D901" s="13"/>
      <c r="E901" s="19"/>
      <c r="F901" s="12"/>
      <c r="G901" s="44"/>
      <c r="H901" s="12"/>
      <c r="I901" s="12"/>
      <c r="J901" s="12"/>
      <c r="K901" s="12"/>
      <c r="L901" s="12"/>
      <c r="M901" s="12"/>
      <c r="N901" s="12"/>
      <c r="O901" s="12"/>
      <c r="P901" s="12"/>
    </row>
    <row r="902" spans="1:16">
      <c r="A902" s="12"/>
      <c r="B902" s="13"/>
      <c r="C902" s="12"/>
      <c r="D902" s="13"/>
      <c r="E902" s="19"/>
      <c r="F902" s="12"/>
      <c r="G902" s="44"/>
      <c r="H902" s="12"/>
      <c r="I902" s="12"/>
      <c r="J902" s="12"/>
      <c r="K902" s="12"/>
      <c r="L902" s="12"/>
      <c r="M902" s="12"/>
      <c r="N902" s="12"/>
      <c r="O902" s="12"/>
      <c r="P902" s="12"/>
    </row>
    <row r="903" spans="1:16">
      <c r="A903" s="12"/>
      <c r="B903" s="13"/>
      <c r="C903" s="12"/>
      <c r="D903" s="13"/>
      <c r="E903" s="19"/>
      <c r="F903" s="12"/>
      <c r="G903" s="44"/>
      <c r="H903" s="12"/>
      <c r="I903" s="12"/>
      <c r="J903" s="12"/>
      <c r="K903" s="12"/>
      <c r="L903" s="12"/>
      <c r="M903" s="12"/>
      <c r="N903" s="12"/>
      <c r="O903" s="12"/>
      <c r="P903" s="12"/>
    </row>
    <row r="904" spans="1:16">
      <c r="A904" s="12"/>
      <c r="B904" s="13"/>
      <c r="C904" s="12"/>
      <c r="D904" s="13"/>
      <c r="E904" s="19"/>
      <c r="F904" s="12"/>
      <c r="G904" s="44"/>
      <c r="H904" s="12"/>
      <c r="I904" s="12"/>
      <c r="J904" s="12"/>
      <c r="K904" s="12"/>
      <c r="L904" s="12"/>
      <c r="M904" s="12"/>
      <c r="N904" s="12"/>
      <c r="O904" s="12"/>
      <c r="P904" s="12"/>
    </row>
    <row r="905" spans="1:16">
      <c r="A905" s="12"/>
      <c r="B905" s="13"/>
      <c r="C905" s="12"/>
      <c r="D905" s="13"/>
      <c r="E905" s="19"/>
      <c r="F905" s="12"/>
      <c r="G905" s="44"/>
      <c r="H905" s="12"/>
      <c r="I905" s="12"/>
      <c r="J905" s="12"/>
      <c r="K905" s="12"/>
      <c r="L905" s="12"/>
      <c r="M905" s="12"/>
      <c r="N905" s="12"/>
      <c r="O905" s="12"/>
      <c r="P905" s="12"/>
    </row>
    <row r="906" spans="1:16">
      <c r="A906" s="12"/>
      <c r="B906" s="13"/>
      <c r="C906" s="12"/>
      <c r="D906" s="13"/>
      <c r="E906" s="19"/>
      <c r="F906" s="12"/>
      <c r="G906" s="44"/>
      <c r="H906" s="12"/>
      <c r="I906" s="12"/>
      <c r="J906" s="12"/>
      <c r="K906" s="12"/>
      <c r="L906" s="12"/>
      <c r="M906" s="12"/>
      <c r="N906" s="12"/>
      <c r="O906" s="12"/>
      <c r="P906" s="12"/>
    </row>
    <row r="907" spans="1:16">
      <c r="A907" s="12"/>
      <c r="B907" s="13"/>
      <c r="C907" s="12"/>
      <c r="D907" s="13"/>
      <c r="E907" s="19"/>
      <c r="F907" s="12"/>
      <c r="G907" s="44"/>
      <c r="H907" s="12"/>
      <c r="I907" s="12"/>
      <c r="J907" s="12"/>
      <c r="K907" s="12"/>
      <c r="L907" s="12"/>
      <c r="M907" s="12"/>
      <c r="N907" s="12"/>
      <c r="O907" s="12"/>
      <c r="P907" s="12"/>
    </row>
    <row r="908" spans="1:16">
      <c r="A908" s="12"/>
      <c r="B908" s="13"/>
      <c r="C908" s="12"/>
      <c r="D908" s="13"/>
      <c r="E908" s="19"/>
      <c r="F908" s="12"/>
      <c r="G908" s="44"/>
      <c r="H908" s="12"/>
      <c r="I908" s="12"/>
      <c r="J908" s="12"/>
      <c r="K908" s="12"/>
      <c r="L908" s="12"/>
      <c r="M908" s="12"/>
      <c r="N908" s="12"/>
      <c r="O908" s="12"/>
      <c r="P908" s="12"/>
    </row>
    <row r="909" spans="1:16">
      <c r="A909" s="12"/>
      <c r="B909" s="13"/>
      <c r="C909" s="12"/>
      <c r="D909" s="13"/>
      <c r="E909" s="19"/>
      <c r="F909" s="12"/>
      <c r="G909" s="44"/>
      <c r="H909" s="12"/>
      <c r="I909" s="12"/>
      <c r="J909" s="12"/>
      <c r="K909" s="12"/>
      <c r="L909" s="12"/>
      <c r="M909" s="12"/>
      <c r="N909" s="12"/>
      <c r="O909" s="12"/>
      <c r="P909" s="12"/>
    </row>
    <row r="910" spans="1:16">
      <c r="A910" s="12"/>
      <c r="B910" s="13"/>
      <c r="C910" s="12"/>
      <c r="D910" s="13"/>
      <c r="E910" s="19"/>
      <c r="F910" s="12"/>
      <c r="G910" s="44"/>
      <c r="H910" s="12"/>
      <c r="I910" s="12"/>
      <c r="J910" s="12"/>
      <c r="K910" s="12"/>
      <c r="L910" s="12"/>
      <c r="M910" s="12"/>
      <c r="N910" s="12"/>
      <c r="O910" s="12"/>
      <c r="P910" s="12"/>
    </row>
    <row r="911" spans="1:16">
      <c r="A911" s="12"/>
      <c r="B911" s="13"/>
      <c r="C911" s="12"/>
      <c r="D911" s="13"/>
      <c r="E911" s="19"/>
      <c r="F911" s="12"/>
      <c r="G911" s="44"/>
      <c r="H911" s="12"/>
      <c r="I911" s="12"/>
      <c r="J911" s="12"/>
      <c r="K911" s="12"/>
      <c r="L911" s="12"/>
      <c r="M911" s="12"/>
      <c r="N911" s="12"/>
      <c r="O911" s="12"/>
      <c r="P911" s="12"/>
    </row>
    <row r="912" spans="1:16">
      <c r="A912" s="12"/>
      <c r="B912" s="13"/>
      <c r="C912" s="12"/>
      <c r="D912" s="13"/>
      <c r="E912" s="19"/>
      <c r="F912" s="12"/>
      <c r="G912" s="44"/>
      <c r="H912" s="12"/>
      <c r="I912" s="12"/>
      <c r="J912" s="12"/>
      <c r="K912" s="12"/>
      <c r="L912" s="12"/>
      <c r="M912" s="12"/>
      <c r="N912" s="12"/>
      <c r="O912" s="12"/>
      <c r="P912" s="12"/>
    </row>
    <row r="913" spans="1:16">
      <c r="A913" s="12"/>
      <c r="B913" s="13"/>
      <c r="C913" s="12"/>
      <c r="D913" s="13"/>
      <c r="E913" s="19"/>
      <c r="F913" s="12"/>
      <c r="G913" s="44"/>
      <c r="H913" s="12"/>
      <c r="I913" s="12"/>
      <c r="J913" s="12"/>
      <c r="K913" s="12"/>
      <c r="L913" s="12"/>
      <c r="M913" s="12"/>
      <c r="N913" s="12"/>
      <c r="O913" s="12"/>
      <c r="P913" s="12"/>
    </row>
    <row r="914" spans="1:16">
      <c r="A914" s="12"/>
      <c r="B914" s="13"/>
      <c r="C914" s="12"/>
      <c r="D914" s="13"/>
      <c r="E914" s="19"/>
      <c r="F914" s="12"/>
      <c r="G914" s="44"/>
      <c r="H914" s="12"/>
      <c r="I914" s="12"/>
      <c r="J914" s="12"/>
      <c r="K914" s="12"/>
      <c r="L914" s="12"/>
      <c r="M914" s="12"/>
      <c r="N914" s="12"/>
      <c r="O914" s="12"/>
      <c r="P914" s="12"/>
    </row>
    <row r="915" spans="1:16">
      <c r="A915" s="12"/>
      <c r="B915" s="13"/>
      <c r="C915" s="12"/>
      <c r="D915" s="13"/>
      <c r="E915" s="19"/>
      <c r="F915" s="12"/>
      <c r="G915" s="44"/>
      <c r="H915" s="12"/>
      <c r="I915" s="12"/>
      <c r="J915" s="12"/>
      <c r="K915" s="12"/>
      <c r="L915" s="12"/>
      <c r="M915" s="12"/>
      <c r="N915" s="12"/>
      <c r="O915" s="12"/>
      <c r="P915" s="12"/>
    </row>
    <row r="916" spans="1:16">
      <c r="A916" s="12"/>
      <c r="B916" s="13"/>
      <c r="C916" s="12"/>
      <c r="D916" s="13"/>
      <c r="E916" s="19"/>
      <c r="F916" s="12"/>
      <c r="G916" s="44"/>
      <c r="H916" s="12"/>
      <c r="I916" s="12"/>
      <c r="J916" s="12"/>
      <c r="K916" s="12"/>
      <c r="L916" s="12"/>
      <c r="M916" s="12"/>
      <c r="N916" s="12"/>
      <c r="O916" s="12"/>
      <c r="P916" s="12"/>
    </row>
    <row r="917" spans="1:16">
      <c r="A917" s="12"/>
      <c r="B917" s="13"/>
      <c r="C917" s="12"/>
      <c r="D917" s="13"/>
      <c r="E917" s="19"/>
      <c r="F917" s="12"/>
      <c r="G917" s="44"/>
      <c r="H917" s="12"/>
      <c r="I917" s="12"/>
      <c r="J917" s="12"/>
      <c r="K917" s="12"/>
      <c r="L917" s="12"/>
      <c r="M917" s="12"/>
      <c r="N917" s="12"/>
      <c r="O917" s="12"/>
      <c r="P917" s="12"/>
    </row>
    <row r="918" spans="1:16">
      <c r="A918" s="12"/>
      <c r="B918" s="13"/>
      <c r="C918" s="12"/>
      <c r="D918" s="13"/>
      <c r="E918" s="19"/>
      <c r="F918" s="12"/>
      <c r="G918" s="44"/>
      <c r="H918" s="12"/>
      <c r="I918" s="12"/>
      <c r="J918" s="12"/>
      <c r="K918" s="12"/>
      <c r="L918" s="12"/>
      <c r="M918" s="12"/>
      <c r="N918" s="12"/>
      <c r="O918" s="12"/>
      <c r="P918" s="12"/>
    </row>
    <row r="919" spans="1:16">
      <c r="A919" s="12"/>
      <c r="B919" s="13"/>
      <c r="C919" s="12"/>
      <c r="D919" s="13"/>
      <c r="E919" s="19"/>
      <c r="F919" s="12"/>
      <c r="G919" s="44"/>
      <c r="H919" s="12"/>
      <c r="I919" s="12"/>
      <c r="J919" s="12"/>
      <c r="K919" s="12"/>
      <c r="L919" s="12"/>
      <c r="M919" s="12"/>
      <c r="N919" s="12"/>
      <c r="O919" s="12"/>
      <c r="P919" s="12"/>
    </row>
    <row r="920" spans="1:16">
      <c r="A920" s="12"/>
      <c r="B920" s="13"/>
      <c r="C920" s="12"/>
      <c r="D920" s="13"/>
      <c r="E920" s="19"/>
      <c r="F920" s="12"/>
      <c r="G920" s="44"/>
      <c r="H920" s="12"/>
      <c r="I920" s="12"/>
      <c r="J920" s="12"/>
      <c r="K920" s="12"/>
      <c r="L920" s="12"/>
      <c r="M920" s="12"/>
      <c r="N920" s="12"/>
      <c r="O920" s="12"/>
      <c r="P920" s="12"/>
    </row>
    <row r="921" spans="1:16">
      <c r="A921" s="12"/>
      <c r="B921" s="13"/>
      <c r="C921" s="12"/>
      <c r="D921" s="13"/>
      <c r="E921" s="19"/>
      <c r="F921" s="12"/>
      <c r="G921" s="44"/>
      <c r="H921" s="12"/>
      <c r="I921" s="12"/>
      <c r="J921" s="12"/>
      <c r="K921" s="12"/>
      <c r="L921" s="12"/>
      <c r="M921" s="12"/>
      <c r="N921" s="12"/>
      <c r="O921" s="12"/>
      <c r="P921" s="12"/>
    </row>
    <row r="922" spans="1:16">
      <c r="A922" s="12"/>
      <c r="B922" s="13"/>
      <c r="C922" s="12"/>
      <c r="D922" s="13"/>
      <c r="E922" s="19"/>
      <c r="F922" s="12"/>
      <c r="G922" s="44"/>
      <c r="H922" s="12"/>
      <c r="I922" s="12"/>
      <c r="J922" s="12"/>
      <c r="K922" s="12"/>
      <c r="L922" s="12"/>
      <c r="M922" s="12"/>
      <c r="N922" s="12"/>
      <c r="O922" s="12"/>
      <c r="P922" s="12"/>
    </row>
    <row r="923" spans="1:16">
      <c r="A923" s="12"/>
      <c r="B923" s="13"/>
      <c r="C923" s="12"/>
      <c r="D923" s="13"/>
      <c r="E923" s="19"/>
      <c r="F923" s="12"/>
      <c r="G923" s="44"/>
      <c r="H923" s="12"/>
      <c r="I923" s="12"/>
      <c r="J923" s="12"/>
      <c r="K923" s="12"/>
      <c r="L923" s="12"/>
      <c r="M923" s="12"/>
      <c r="N923" s="12"/>
      <c r="O923" s="12"/>
      <c r="P923" s="12"/>
    </row>
    <row r="924" spans="1:16">
      <c r="A924" s="12"/>
      <c r="B924" s="13"/>
      <c r="C924" s="12"/>
      <c r="D924" s="13"/>
      <c r="E924" s="19"/>
      <c r="F924" s="12"/>
      <c r="G924" s="44"/>
      <c r="H924" s="12"/>
      <c r="I924" s="12"/>
      <c r="J924" s="12"/>
      <c r="K924" s="12"/>
      <c r="L924" s="12"/>
      <c r="M924" s="12"/>
      <c r="N924" s="12"/>
      <c r="O924" s="12"/>
      <c r="P924" s="12"/>
    </row>
    <row r="925" spans="1:16">
      <c r="A925" s="12"/>
      <c r="B925" s="13"/>
      <c r="C925" s="12"/>
      <c r="D925" s="13"/>
      <c r="E925" s="19"/>
      <c r="F925" s="12"/>
      <c r="G925" s="44"/>
      <c r="H925" s="12"/>
      <c r="I925" s="12"/>
      <c r="J925" s="12"/>
      <c r="K925" s="12"/>
      <c r="L925" s="12"/>
      <c r="M925" s="12"/>
      <c r="N925" s="12"/>
      <c r="O925" s="12"/>
      <c r="P925" s="12"/>
    </row>
    <row r="926" spans="1:16">
      <c r="A926" s="12"/>
      <c r="B926" s="13"/>
      <c r="C926" s="12"/>
      <c r="D926" s="13"/>
      <c r="E926" s="19"/>
      <c r="F926" s="12"/>
      <c r="G926" s="44"/>
      <c r="H926" s="12"/>
      <c r="I926" s="12"/>
      <c r="J926" s="12"/>
      <c r="K926" s="12"/>
      <c r="L926" s="12"/>
      <c r="M926" s="12"/>
      <c r="N926" s="12"/>
      <c r="O926" s="12"/>
      <c r="P926" s="12"/>
    </row>
    <row r="927" spans="1:16">
      <c r="A927" s="12"/>
      <c r="B927" s="13"/>
      <c r="C927" s="12"/>
      <c r="D927" s="13"/>
      <c r="E927" s="19"/>
      <c r="F927" s="12"/>
      <c r="G927" s="44"/>
      <c r="H927" s="12"/>
      <c r="I927" s="12"/>
      <c r="J927" s="12"/>
      <c r="K927" s="12"/>
      <c r="L927" s="12"/>
      <c r="M927" s="12"/>
      <c r="N927" s="12"/>
      <c r="O927" s="12"/>
      <c r="P927" s="12"/>
    </row>
    <row r="928" spans="1:16">
      <c r="A928" s="12"/>
      <c r="B928" s="13"/>
      <c r="C928" s="12"/>
      <c r="D928" s="13"/>
      <c r="E928" s="19"/>
      <c r="F928" s="12"/>
      <c r="G928" s="44"/>
      <c r="H928" s="12"/>
      <c r="I928" s="12"/>
      <c r="J928" s="12"/>
      <c r="K928" s="12"/>
      <c r="L928" s="12"/>
      <c r="M928" s="12"/>
      <c r="N928" s="12"/>
      <c r="O928" s="12"/>
      <c r="P928" s="12"/>
    </row>
    <row r="929" spans="1:16">
      <c r="A929" s="12"/>
      <c r="B929" s="13"/>
      <c r="C929" s="12"/>
      <c r="D929" s="13"/>
      <c r="E929" s="19"/>
      <c r="F929" s="12"/>
      <c r="G929" s="44"/>
      <c r="H929" s="12"/>
      <c r="I929" s="12"/>
      <c r="J929" s="12"/>
      <c r="K929" s="12"/>
      <c r="L929" s="12"/>
      <c r="M929" s="12"/>
      <c r="N929" s="12"/>
      <c r="O929" s="12"/>
      <c r="P929" s="12"/>
    </row>
    <row r="930" spans="1:16">
      <c r="A930" s="12"/>
      <c r="B930" s="13"/>
      <c r="C930" s="12"/>
      <c r="D930" s="13"/>
      <c r="E930" s="19"/>
      <c r="F930" s="12"/>
      <c r="G930" s="44"/>
      <c r="H930" s="12"/>
      <c r="I930" s="12"/>
      <c r="J930" s="12"/>
      <c r="K930" s="12"/>
      <c r="L930" s="12"/>
      <c r="M930" s="12"/>
      <c r="N930" s="12"/>
      <c r="O930" s="12"/>
      <c r="P930" s="12"/>
    </row>
    <row r="931" spans="1:16">
      <c r="A931" s="12"/>
      <c r="B931" s="13"/>
      <c r="C931" s="12"/>
      <c r="D931" s="13"/>
      <c r="E931" s="19"/>
      <c r="F931" s="12"/>
      <c r="G931" s="44"/>
      <c r="H931" s="12"/>
      <c r="I931" s="12"/>
      <c r="J931" s="12"/>
      <c r="K931" s="12"/>
      <c r="L931" s="12"/>
      <c r="M931" s="12"/>
      <c r="N931" s="12"/>
      <c r="O931" s="12"/>
      <c r="P931" s="12"/>
    </row>
    <row r="932" spans="1:16">
      <c r="A932" s="12"/>
      <c r="B932" s="13"/>
      <c r="C932" s="12"/>
      <c r="D932" s="13"/>
      <c r="E932" s="19"/>
      <c r="F932" s="12"/>
      <c r="G932" s="44"/>
      <c r="H932" s="12"/>
      <c r="I932" s="12"/>
      <c r="J932" s="12"/>
      <c r="K932" s="12"/>
      <c r="L932" s="12"/>
      <c r="M932" s="12"/>
      <c r="N932" s="12"/>
      <c r="O932" s="12"/>
      <c r="P932" s="12"/>
    </row>
    <row r="933" spans="1:16">
      <c r="A933" s="12"/>
      <c r="B933" s="13"/>
      <c r="C933" s="12"/>
      <c r="D933" s="13"/>
      <c r="E933" s="19"/>
      <c r="F933" s="12"/>
      <c r="G933" s="44"/>
      <c r="H933" s="12"/>
      <c r="I933" s="12"/>
      <c r="J933" s="12"/>
      <c r="K933" s="12"/>
      <c r="L933" s="12"/>
      <c r="M933" s="12"/>
      <c r="N933" s="12"/>
      <c r="O933" s="12"/>
      <c r="P933" s="12"/>
    </row>
    <row r="934" spans="1:16">
      <c r="A934" s="12"/>
      <c r="B934" s="13"/>
      <c r="C934" s="12"/>
      <c r="D934" s="13"/>
      <c r="E934" s="19"/>
      <c r="F934" s="12"/>
      <c r="G934" s="44"/>
      <c r="H934" s="12"/>
      <c r="I934" s="12"/>
      <c r="J934" s="12"/>
      <c r="K934" s="12"/>
      <c r="L934" s="12"/>
      <c r="M934" s="12"/>
      <c r="N934" s="12"/>
      <c r="O934" s="12"/>
      <c r="P934" s="12"/>
    </row>
    <row r="935" spans="1:16">
      <c r="A935" s="12"/>
      <c r="B935" s="13"/>
      <c r="C935" s="12"/>
      <c r="D935" s="13"/>
      <c r="E935" s="19"/>
      <c r="F935" s="12"/>
      <c r="G935" s="44"/>
      <c r="H935" s="12"/>
      <c r="I935" s="12"/>
      <c r="J935" s="12"/>
      <c r="K935" s="12"/>
      <c r="L935" s="12"/>
      <c r="M935" s="12"/>
      <c r="N935" s="12"/>
      <c r="O935" s="12"/>
      <c r="P935" s="12"/>
    </row>
    <row r="936" spans="1:16">
      <c r="A936" s="12"/>
      <c r="B936" s="13"/>
      <c r="C936" s="12"/>
      <c r="D936" s="13"/>
      <c r="E936" s="19"/>
      <c r="F936" s="12"/>
      <c r="G936" s="44"/>
      <c r="H936" s="12"/>
      <c r="I936" s="12"/>
      <c r="J936" s="12"/>
      <c r="K936" s="12"/>
      <c r="L936" s="12"/>
      <c r="M936" s="12"/>
      <c r="N936" s="12"/>
      <c r="O936" s="12"/>
      <c r="P936" s="12"/>
    </row>
    <row r="937" spans="1:16">
      <c r="A937" s="12"/>
      <c r="B937" s="13"/>
      <c r="C937" s="12"/>
      <c r="D937" s="13"/>
      <c r="E937" s="19"/>
      <c r="F937" s="12"/>
      <c r="G937" s="44"/>
      <c r="H937" s="12"/>
      <c r="I937" s="12"/>
      <c r="J937" s="12"/>
      <c r="K937" s="12"/>
      <c r="L937" s="12"/>
      <c r="M937" s="12"/>
      <c r="N937" s="12"/>
      <c r="O937" s="12"/>
      <c r="P937" s="12"/>
    </row>
    <row r="938" spans="1:16">
      <c r="A938" s="12"/>
      <c r="B938" s="13"/>
      <c r="C938" s="12"/>
      <c r="D938" s="13"/>
      <c r="E938" s="19"/>
      <c r="F938" s="12"/>
      <c r="G938" s="44"/>
      <c r="H938" s="12"/>
      <c r="I938" s="12"/>
      <c r="J938" s="12"/>
      <c r="K938" s="12"/>
      <c r="L938" s="12"/>
      <c r="M938" s="12"/>
      <c r="N938" s="12"/>
      <c r="O938" s="12"/>
      <c r="P938" s="12"/>
    </row>
    <row r="939" spans="1:16">
      <c r="A939" s="12"/>
      <c r="B939" s="13"/>
      <c r="C939" s="12"/>
      <c r="D939" s="13"/>
      <c r="E939" s="19"/>
      <c r="F939" s="12"/>
      <c r="G939" s="44"/>
      <c r="H939" s="12"/>
      <c r="I939" s="12"/>
      <c r="J939" s="12"/>
      <c r="K939" s="12"/>
      <c r="L939" s="12"/>
      <c r="M939" s="12"/>
      <c r="N939" s="12"/>
      <c r="O939" s="12"/>
      <c r="P939" s="12"/>
    </row>
    <row r="940" spans="1:16">
      <c r="A940" s="12"/>
      <c r="B940" s="13"/>
      <c r="C940" s="12"/>
      <c r="D940" s="13"/>
      <c r="E940" s="19"/>
      <c r="F940" s="12"/>
      <c r="G940" s="44"/>
      <c r="H940" s="12"/>
      <c r="I940" s="12"/>
      <c r="J940" s="12"/>
      <c r="K940" s="12"/>
      <c r="L940" s="12"/>
      <c r="M940" s="12"/>
      <c r="N940" s="12"/>
      <c r="O940" s="12"/>
      <c r="P940" s="12"/>
    </row>
    <row r="941" spans="1:16">
      <c r="A941" s="12"/>
      <c r="B941" s="13"/>
      <c r="C941" s="12"/>
      <c r="D941" s="13"/>
      <c r="E941" s="19"/>
      <c r="F941" s="12"/>
      <c r="G941" s="44"/>
      <c r="H941" s="12"/>
      <c r="I941" s="12"/>
      <c r="J941" s="12"/>
      <c r="K941" s="12"/>
      <c r="L941" s="12"/>
      <c r="M941" s="12"/>
      <c r="N941" s="12"/>
      <c r="O941" s="12"/>
      <c r="P941" s="12"/>
    </row>
    <row r="942" spans="1:16">
      <c r="A942" s="12"/>
      <c r="B942" s="13"/>
      <c r="C942" s="12"/>
      <c r="D942" s="13"/>
      <c r="E942" s="19"/>
      <c r="F942" s="12"/>
      <c r="G942" s="44"/>
      <c r="H942" s="12"/>
      <c r="I942" s="12"/>
      <c r="J942" s="12"/>
      <c r="K942" s="12"/>
      <c r="L942" s="12"/>
      <c r="M942" s="12"/>
      <c r="N942" s="12"/>
      <c r="O942" s="12"/>
      <c r="P942" s="12"/>
    </row>
    <row r="943" spans="1:16">
      <c r="A943" s="12"/>
      <c r="B943" s="13"/>
      <c r="C943" s="12"/>
      <c r="D943" s="13"/>
      <c r="E943" s="19"/>
      <c r="F943" s="12"/>
      <c r="G943" s="44"/>
      <c r="H943" s="12"/>
      <c r="I943" s="12"/>
      <c r="J943" s="12"/>
      <c r="K943" s="12"/>
      <c r="L943" s="12"/>
      <c r="M943" s="12"/>
      <c r="N943" s="12"/>
      <c r="O943" s="12"/>
      <c r="P943" s="12"/>
    </row>
    <row r="944" spans="1:16">
      <c r="A944" s="12"/>
      <c r="B944" s="13"/>
      <c r="C944" s="12"/>
      <c r="D944" s="13"/>
      <c r="E944" s="19"/>
      <c r="F944" s="12"/>
      <c r="G944" s="44"/>
      <c r="H944" s="12"/>
      <c r="I944" s="12"/>
      <c r="J944" s="12"/>
      <c r="K944" s="12"/>
      <c r="L944" s="12"/>
      <c r="M944" s="12"/>
      <c r="N944" s="12"/>
      <c r="O944" s="12"/>
      <c r="P944" s="12"/>
    </row>
    <row r="945" spans="1:16">
      <c r="A945" s="12"/>
      <c r="B945" s="13"/>
      <c r="C945" s="12"/>
      <c r="D945" s="13"/>
      <c r="E945" s="19"/>
      <c r="F945" s="12"/>
      <c r="G945" s="44"/>
      <c r="H945" s="12"/>
      <c r="I945" s="12"/>
      <c r="J945" s="12"/>
      <c r="K945" s="12"/>
      <c r="L945" s="12"/>
      <c r="M945" s="12"/>
      <c r="N945" s="12"/>
      <c r="O945" s="12"/>
      <c r="P945" s="12"/>
    </row>
    <row r="946" spans="1:16">
      <c r="A946" s="12"/>
      <c r="B946" s="13"/>
      <c r="C946" s="12"/>
      <c r="D946" s="13"/>
      <c r="E946" s="19"/>
      <c r="F946" s="12"/>
      <c r="G946" s="44"/>
      <c r="H946" s="12"/>
      <c r="I946" s="12"/>
      <c r="J946" s="12"/>
      <c r="K946" s="12"/>
      <c r="L946" s="12"/>
      <c r="M946" s="12"/>
      <c r="N946" s="12"/>
      <c r="O946" s="12"/>
      <c r="P946" s="12"/>
    </row>
    <row r="947" spans="1:16">
      <c r="A947" s="12"/>
      <c r="B947" s="13"/>
      <c r="C947" s="12"/>
      <c r="D947" s="13"/>
      <c r="E947" s="19"/>
      <c r="F947" s="12"/>
      <c r="G947" s="44"/>
      <c r="H947" s="12"/>
      <c r="I947" s="12"/>
      <c r="J947" s="12"/>
      <c r="K947" s="12"/>
      <c r="L947" s="12"/>
      <c r="M947" s="12"/>
      <c r="N947" s="12"/>
      <c r="O947" s="12"/>
      <c r="P947" s="12"/>
    </row>
    <row r="948" spans="1:16">
      <c r="A948" s="12"/>
      <c r="B948" s="13"/>
      <c r="C948" s="12"/>
      <c r="D948" s="13"/>
      <c r="E948" s="19"/>
      <c r="F948" s="12"/>
      <c r="G948" s="44"/>
      <c r="H948" s="12"/>
      <c r="I948" s="12"/>
      <c r="J948" s="12"/>
      <c r="K948" s="12"/>
      <c r="L948" s="12"/>
      <c r="M948" s="12"/>
      <c r="N948" s="12"/>
      <c r="O948" s="12"/>
      <c r="P948" s="12"/>
    </row>
    <row r="949" spans="1:16">
      <c r="A949" s="12"/>
      <c r="B949" s="13"/>
      <c r="C949" s="12"/>
      <c r="D949" s="13"/>
      <c r="E949" s="19"/>
      <c r="F949" s="12"/>
      <c r="G949" s="44"/>
      <c r="H949" s="12"/>
      <c r="I949" s="12"/>
      <c r="J949" s="12"/>
      <c r="K949" s="12"/>
      <c r="L949" s="12"/>
      <c r="M949" s="12"/>
      <c r="N949" s="12"/>
      <c r="O949" s="12"/>
      <c r="P949" s="12"/>
    </row>
    <row r="950" spans="1:16">
      <c r="A950" s="12"/>
      <c r="B950" s="13"/>
      <c r="C950" s="12"/>
      <c r="D950" s="13"/>
      <c r="E950" s="19"/>
      <c r="F950" s="12"/>
      <c r="G950" s="44"/>
      <c r="H950" s="12"/>
      <c r="I950" s="12"/>
      <c r="J950" s="12"/>
      <c r="K950" s="12"/>
      <c r="L950" s="12"/>
      <c r="M950" s="12"/>
      <c r="N950" s="12"/>
      <c r="O950" s="12"/>
      <c r="P950" s="12"/>
    </row>
    <row r="951" spans="1:16">
      <c r="A951" s="12"/>
      <c r="B951" s="13"/>
      <c r="C951" s="12"/>
      <c r="D951" s="13"/>
      <c r="E951" s="19"/>
      <c r="F951" s="12"/>
      <c r="G951" s="44"/>
      <c r="H951" s="12"/>
      <c r="I951" s="12"/>
      <c r="J951" s="12"/>
      <c r="K951" s="12"/>
      <c r="L951" s="12"/>
      <c r="M951" s="12"/>
      <c r="N951" s="12"/>
      <c r="O951" s="12"/>
      <c r="P951" s="12"/>
    </row>
    <row r="952" spans="1:16">
      <c r="A952" s="12"/>
      <c r="B952" s="13"/>
      <c r="C952" s="12"/>
      <c r="D952" s="13"/>
      <c r="E952" s="19"/>
      <c r="F952" s="12"/>
      <c r="G952" s="44"/>
      <c r="H952" s="12"/>
      <c r="I952" s="12"/>
      <c r="J952" s="12"/>
      <c r="K952" s="12"/>
      <c r="L952" s="12"/>
      <c r="M952" s="12"/>
      <c r="N952" s="12"/>
      <c r="O952" s="12"/>
      <c r="P952" s="12"/>
    </row>
    <row r="953" spans="1:16">
      <c r="A953" s="12"/>
      <c r="B953" s="13"/>
      <c r="C953" s="12"/>
      <c r="D953" s="13"/>
      <c r="E953" s="19"/>
      <c r="F953" s="12"/>
      <c r="G953" s="44"/>
      <c r="H953" s="12"/>
      <c r="I953" s="12"/>
      <c r="J953" s="12"/>
      <c r="K953" s="12"/>
      <c r="L953" s="12"/>
      <c r="M953" s="12"/>
      <c r="N953" s="12"/>
      <c r="O953" s="12"/>
      <c r="P953" s="12"/>
    </row>
    <row r="954" spans="1:16">
      <c r="A954" s="12"/>
      <c r="B954" s="13"/>
      <c r="C954" s="12"/>
      <c r="D954" s="13"/>
      <c r="E954" s="19"/>
      <c r="F954" s="12"/>
      <c r="G954" s="44"/>
      <c r="H954" s="12"/>
      <c r="I954" s="12"/>
      <c r="J954" s="12"/>
      <c r="K954" s="12"/>
      <c r="L954" s="12"/>
      <c r="M954" s="12"/>
      <c r="N954" s="12"/>
      <c r="O954" s="12"/>
      <c r="P954" s="12"/>
    </row>
    <row r="955" spans="1:16">
      <c r="A955" s="12"/>
      <c r="B955" s="13"/>
      <c r="C955" s="12"/>
      <c r="D955" s="13"/>
      <c r="E955" s="19"/>
      <c r="F955" s="12"/>
      <c r="G955" s="44"/>
      <c r="H955" s="12"/>
      <c r="I955" s="12"/>
      <c r="J955" s="12"/>
      <c r="K955" s="12"/>
      <c r="L955" s="12"/>
      <c r="M955" s="12"/>
      <c r="N955" s="12"/>
      <c r="O955" s="12"/>
      <c r="P955" s="12"/>
    </row>
    <row r="956" spans="1:16">
      <c r="A956" s="12"/>
      <c r="B956" s="13"/>
      <c r="C956" s="12"/>
      <c r="D956" s="13"/>
      <c r="E956" s="19"/>
      <c r="F956" s="12"/>
      <c r="G956" s="44"/>
      <c r="H956" s="12"/>
      <c r="I956" s="12"/>
      <c r="J956" s="12"/>
      <c r="K956" s="12"/>
      <c r="L956" s="12"/>
      <c r="M956" s="12"/>
      <c r="N956" s="12"/>
      <c r="O956" s="12"/>
      <c r="P956" s="12"/>
    </row>
    <row r="957" spans="1:16">
      <c r="A957" s="12"/>
      <c r="B957" s="13"/>
      <c r="C957" s="12"/>
      <c r="D957" s="13"/>
      <c r="E957" s="19"/>
      <c r="F957" s="12"/>
      <c r="G957" s="44"/>
      <c r="H957" s="12"/>
      <c r="I957" s="12"/>
      <c r="J957" s="12"/>
      <c r="K957" s="12"/>
      <c r="L957" s="12"/>
      <c r="M957" s="12"/>
      <c r="N957" s="12"/>
      <c r="O957" s="12"/>
      <c r="P957" s="12"/>
    </row>
    <row r="958" spans="1:16">
      <c r="A958" s="12"/>
      <c r="B958" s="13"/>
      <c r="C958" s="12"/>
      <c r="D958" s="13"/>
      <c r="E958" s="19"/>
      <c r="F958" s="12"/>
      <c r="G958" s="44"/>
      <c r="H958" s="12"/>
      <c r="I958" s="12"/>
      <c r="J958" s="12"/>
      <c r="K958" s="12"/>
      <c r="L958" s="12"/>
      <c r="M958" s="12"/>
      <c r="N958" s="12"/>
      <c r="O958" s="12"/>
      <c r="P958" s="12"/>
    </row>
    <row r="959" spans="1:16">
      <c r="A959" s="12"/>
      <c r="B959" s="13"/>
      <c r="C959" s="12"/>
      <c r="D959" s="13"/>
      <c r="E959" s="19"/>
      <c r="F959" s="12"/>
      <c r="G959" s="44"/>
      <c r="H959" s="12"/>
      <c r="I959" s="12"/>
      <c r="J959" s="12"/>
      <c r="K959" s="12"/>
      <c r="L959" s="12"/>
      <c r="M959" s="12"/>
      <c r="N959" s="12"/>
      <c r="O959" s="12"/>
      <c r="P959" s="12"/>
    </row>
    <row r="960" spans="1:16">
      <c r="A960" s="12"/>
      <c r="B960" s="13"/>
      <c r="C960" s="12"/>
      <c r="D960" s="13"/>
      <c r="E960" s="19"/>
      <c r="F960" s="12"/>
      <c r="G960" s="44"/>
      <c r="H960" s="12"/>
      <c r="I960" s="12"/>
      <c r="J960" s="12"/>
      <c r="K960" s="12"/>
      <c r="L960" s="12"/>
      <c r="M960" s="12"/>
      <c r="N960" s="12"/>
      <c r="O960" s="12"/>
      <c r="P960" s="12"/>
    </row>
    <row r="961" spans="1:16">
      <c r="A961" s="12"/>
      <c r="B961" s="13"/>
      <c r="C961" s="12"/>
      <c r="D961" s="13"/>
      <c r="E961" s="19"/>
      <c r="F961" s="12"/>
      <c r="G961" s="44"/>
      <c r="H961" s="12"/>
      <c r="I961" s="12"/>
      <c r="J961" s="12"/>
      <c r="K961" s="12"/>
      <c r="L961" s="12"/>
      <c r="M961" s="12"/>
      <c r="N961" s="12"/>
      <c r="O961" s="12"/>
      <c r="P961" s="12"/>
    </row>
    <row r="962" spans="1:16">
      <c r="A962" s="12"/>
      <c r="B962" s="13"/>
      <c r="C962" s="12"/>
      <c r="D962" s="13"/>
      <c r="E962" s="19"/>
      <c r="F962" s="12"/>
      <c r="G962" s="44"/>
      <c r="H962" s="12"/>
      <c r="I962" s="12"/>
      <c r="J962" s="12"/>
      <c r="K962" s="12"/>
      <c r="L962" s="12"/>
      <c r="M962" s="12"/>
      <c r="N962" s="12"/>
      <c r="O962" s="12"/>
      <c r="P962" s="12"/>
    </row>
    <row r="963" spans="1:16">
      <c r="A963" s="12"/>
      <c r="B963" s="13"/>
      <c r="C963" s="12"/>
      <c r="D963" s="13"/>
      <c r="E963" s="19"/>
      <c r="F963" s="12"/>
      <c r="G963" s="44"/>
      <c r="H963" s="12"/>
      <c r="I963" s="12"/>
      <c r="J963" s="12"/>
      <c r="K963" s="12"/>
      <c r="L963" s="12"/>
      <c r="M963" s="12"/>
      <c r="N963" s="12"/>
      <c r="O963" s="12"/>
      <c r="P963" s="12"/>
    </row>
    <row r="964" spans="1:16">
      <c r="A964" s="12"/>
      <c r="B964" s="13"/>
      <c r="C964" s="12"/>
      <c r="D964" s="13"/>
      <c r="E964" s="19"/>
      <c r="F964" s="12"/>
      <c r="G964" s="44"/>
      <c r="H964" s="12"/>
      <c r="I964" s="12"/>
      <c r="J964" s="12"/>
      <c r="K964" s="12"/>
      <c r="L964" s="12"/>
      <c r="M964" s="12"/>
      <c r="N964" s="12"/>
      <c r="O964" s="12"/>
      <c r="P964" s="12"/>
    </row>
    <row r="965" spans="1:16">
      <c r="A965" s="12"/>
      <c r="B965" s="13"/>
      <c r="C965" s="12"/>
      <c r="D965" s="13"/>
      <c r="E965" s="19"/>
      <c r="F965" s="12"/>
      <c r="G965" s="44"/>
      <c r="H965" s="12"/>
      <c r="I965" s="12"/>
      <c r="J965" s="12"/>
      <c r="K965" s="12"/>
      <c r="L965" s="12"/>
      <c r="M965" s="12"/>
      <c r="N965" s="12"/>
      <c r="O965" s="12"/>
      <c r="P965" s="12"/>
    </row>
    <row r="966" spans="1:16">
      <c r="A966" s="12"/>
      <c r="B966" s="13"/>
      <c r="C966" s="12"/>
      <c r="D966" s="13"/>
      <c r="E966" s="19"/>
      <c r="F966" s="12"/>
      <c r="G966" s="44"/>
      <c r="H966" s="12"/>
      <c r="I966" s="12"/>
      <c r="J966" s="12"/>
      <c r="K966" s="12"/>
      <c r="L966" s="12"/>
      <c r="M966" s="12"/>
      <c r="N966" s="12"/>
      <c r="O966" s="12"/>
      <c r="P966" s="12"/>
    </row>
    <row r="967" spans="1:16">
      <c r="A967" s="12"/>
      <c r="B967" s="13"/>
      <c r="C967" s="12"/>
      <c r="D967" s="13"/>
      <c r="E967" s="19"/>
      <c r="F967" s="12"/>
      <c r="G967" s="44"/>
      <c r="H967" s="12"/>
      <c r="I967" s="12"/>
      <c r="J967" s="12"/>
      <c r="K967" s="12"/>
      <c r="L967" s="12"/>
      <c r="M967" s="12"/>
      <c r="N967" s="12"/>
      <c r="O967" s="12"/>
      <c r="P967" s="12"/>
    </row>
    <row r="968" spans="1:16">
      <c r="A968" s="12"/>
      <c r="B968" s="13"/>
      <c r="C968" s="12"/>
      <c r="D968" s="13"/>
      <c r="E968" s="19"/>
      <c r="F968" s="12"/>
      <c r="G968" s="44"/>
      <c r="H968" s="12"/>
      <c r="I968" s="12"/>
      <c r="J968" s="12"/>
      <c r="K968" s="12"/>
      <c r="L968" s="12"/>
      <c r="M968" s="12"/>
      <c r="N968" s="12"/>
      <c r="O968" s="12"/>
      <c r="P968" s="12"/>
    </row>
    <row r="969" spans="1:16">
      <c r="A969" s="12"/>
      <c r="B969" s="13"/>
      <c r="C969" s="12"/>
      <c r="D969" s="13"/>
      <c r="E969" s="19"/>
      <c r="F969" s="12"/>
      <c r="G969" s="44"/>
      <c r="H969" s="12"/>
      <c r="I969" s="12"/>
      <c r="J969" s="12"/>
      <c r="K969" s="12"/>
      <c r="L969" s="12"/>
      <c r="M969" s="12"/>
      <c r="N969" s="12"/>
      <c r="O969" s="12"/>
      <c r="P969" s="12"/>
    </row>
    <row r="970" spans="1:16">
      <c r="A970" s="12"/>
      <c r="B970" s="13"/>
      <c r="C970" s="12"/>
      <c r="D970" s="13"/>
      <c r="E970" s="19"/>
      <c r="F970" s="12"/>
      <c r="G970" s="44"/>
      <c r="H970" s="12"/>
      <c r="I970" s="12"/>
      <c r="J970" s="12"/>
      <c r="K970" s="12"/>
      <c r="L970" s="12"/>
      <c r="M970" s="12"/>
      <c r="N970" s="12"/>
      <c r="O970" s="12"/>
      <c r="P970" s="12"/>
    </row>
    <row r="971" spans="1:16">
      <c r="A971" s="12"/>
      <c r="B971" s="13"/>
      <c r="C971" s="12"/>
      <c r="D971" s="13"/>
      <c r="E971" s="19"/>
      <c r="F971" s="12"/>
      <c r="G971" s="44"/>
      <c r="H971" s="12"/>
      <c r="I971" s="12"/>
      <c r="J971" s="12"/>
      <c r="K971" s="12"/>
      <c r="L971" s="12"/>
      <c r="M971" s="12"/>
      <c r="N971" s="12"/>
      <c r="O971" s="12"/>
      <c r="P971" s="12"/>
    </row>
    <row r="972" spans="1:16">
      <c r="A972" s="12"/>
      <c r="B972" s="13"/>
      <c r="C972" s="12"/>
      <c r="D972" s="13"/>
      <c r="E972" s="19"/>
      <c r="F972" s="12"/>
      <c r="G972" s="44"/>
      <c r="H972" s="12"/>
      <c r="I972" s="12"/>
      <c r="J972" s="12"/>
      <c r="K972" s="12"/>
      <c r="L972" s="12"/>
      <c r="M972" s="12"/>
      <c r="N972" s="12"/>
      <c r="O972" s="12"/>
      <c r="P972" s="12"/>
    </row>
    <row r="973" spans="1:16">
      <c r="A973" s="12"/>
      <c r="B973" s="13"/>
      <c r="C973" s="12"/>
      <c r="D973" s="13"/>
      <c r="E973" s="19"/>
      <c r="F973" s="12"/>
      <c r="G973" s="44"/>
      <c r="H973" s="12"/>
      <c r="I973" s="12"/>
      <c r="J973" s="12"/>
      <c r="K973" s="12"/>
      <c r="L973" s="12"/>
      <c r="M973" s="12"/>
      <c r="N973" s="12"/>
      <c r="O973" s="12"/>
      <c r="P973" s="12"/>
    </row>
    <row r="974" spans="1:16">
      <c r="A974" s="12"/>
      <c r="B974" s="13"/>
      <c r="C974" s="12"/>
      <c r="D974" s="13"/>
      <c r="E974" s="19"/>
      <c r="F974" s="12"/>
      <c r="G974" s="44"/>
      <c r="H974" s="12"/>
      <c r="I974" s="12"/>
      <c r="J974" s="12"/>
      <c r="K974" s="12"/>
      <c r="L974" s="12"/>
      <c r="M974" s="12"/>
      <c r="N974" s="12"/>
      <c r="O974" s="12"/>
      <c r="P974" s="12"/>
    </row>
  </sheetData>
  <mergeCells count="1">
    <mergeCell ref="B2:G2"/>
  </mergeCells>
  <conditionalFormatting sqref="F5:G26 F28:G31 F33:G39 F41:G45 F47:G96 F98:G101 F121:G123 F141:G141 F143:G143 F161:G161 F163:G166 F168:G168 F170:G170 F172:G173 F175:G176">
    <cfRule type="cellIs" dxfId="10" priority="3" operator="equal">
      <formula>0</formula>
    </cfRule>
  </conditionalFormatting>
  <conditionalFormatting sqref="F103:G119">
    <cfRule type="cellIs" dxfId="9" priority="2" operator="equal">
      <formula>0</formula>
    </cfRule>
  </conditionalFormatting>
  <conditionalFormatting sqref="G40">
    <cfRule type="cellIs" dxfId="8" priority="1" operator="equal">
      <formula>0</formula>
    </cfRule>
  </conditionalFormatting>
  <pageMargins left="0.25" right="0.25" top="0.75" bottom="0.75" header="0" footer="0"/>
  <pageSetup paperSize="9" scale="94"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65368-B271-439E-84D1-BF93618FA398}">
  <sheetPr>
    <tabColor rgb="FFFF0000"/>
    <pageSetUpPr fitToPage="1"/>
  </sheetPr>
  <dimension ref="A1:P971"/>
  <sheetViews>
    <sheetView zoomScaleNormal="100" workbookViewId="0">
      <pane xSplit="6" ySplit="4" topLeftCell="G25" activePane="bottomRight" state="frozen"/>
      <selection pane="bottomRight" activeCell="G27" sqref="G27"/>
      <selection pane="bottomLeft" activeCell="B6" sqref="B6"/>
      <selection pane="topRight" activeCell="J1" sqref="J1"/>
    </sheetView>
  </sheetViews>
  <sheetFormatPr defaultColWidth="14.42578125" defaultRowHeight="14.45"/>
  <cols>
    <col min="1" max="1" width="3.140625" style="17" customWidth="1"/>
    <col min="2" max="2" width="7.7109375" style="17" customWidth="1"/>
    <col min="3" max="3" width="50.42578125" style="17" customWidth="1"/>
    <col min="4" max="4" width="7.7109375" style="41" customWidth="1"/>
    <col min="5" max="5" width="8.28515625" style="17" customWidth="1"/>
    <col min="6" max="6" width="13.5703125" style="42" customWidth="1"/>
    <col min="7" max="7" width="13" style="423" customWidth="1"/>
    <col min="8" max="8" width="23.140625" style="17" customWidth="1"/>
    <col min="9" max="14" width="8.7109375" style="17" customWidth="1"/>
    <col min="15" max="15" width="5.28515625" style="17" customWidth="1"/>
    <col min="16" max="16" width="4.7109375" style="17" customWidth="1"/>
    <col min="17" max="16384" width="14.42578125" style="17"/>
  </cols>
  <sheetData>
    <row r="1" spans="1:16">
      <c r="A1" s="12"/>
      <c r="B1" s="13"/>
      <c r="C1" s="12"/>
      <c r="D1" s="13"/>
      <c r="E1" s="19"/>
      <c r="G1" s="409"/>
      <c r="H1" s="12"/>
      <c r="I1" s="12"/>
      <c r="J1" s="12"/>
      <c r="K1" s="12"/>
      <c r="L1" s="12"/>
      <c r="M1" s="12"/>
      <c r="N1" s="12"/>
      <c r="O1" s="12"/>
      <c r="P1" s="12"/>
    </row>
    <row r="2" spans="1:16" ht="31.15" customHeight="1">
      <c r="A2" s="20"/>
      <c r="B2" s="454" t="s">
        <v>440</v>
      </c>
      <c r="C2" s="455"/>
      <c r="D2" s="455"/>
      <c r="E2" s="455"/>
      <c r="F2" s="455"/>
      <c r="G2" s="456"/>
      <c r="H2" s="20"/>
      <c r="I2" s="20"/>
      <c r="J2" s="20"/>
      <c r="K2" s="20"/>
      <c r="L2" s="20"/>
      <c r="M2" s="20"/>
      <c r="N2" s="20"/>
      <c r="O2" s="20"/>
      <c r="P2" s="20"/>
    </row>
    <row r="3" spans="1:16">
      <c r="A3" s="20"/>
      <c r="B3" s="108"/>
      <c r="C3" s="109" t="s">
        <v>441</v>
      </c>
      <c r="D3" s="108"/>
      <c r="E3" s="110"/>
      <c r="F3" s="192"/>
      <c r="G3" s="410"/>
      <c r="H3" s="20"/>
      <c r="I3" s="20"/>
      <c r="J3" s="20"/>
      <c r="K3" s="20"/>
      <c r="L3" s="20"/>
      <c r="M3" s="20"/>
      <c r="N3" s="20"/>
      <c r="O3" s="20"/>
      <c r="P3" s="20"/>
    </row>
    <row r="4" spans="1:16">
      <c r="A4" s="20"/>
      <c r="B4" s="112" t="s">
        <v>18</v>
      </c>
      <c r="C4" s="112" t="s">
        <v>19</v>
      </c>
      <c r="D4" s="328" t="s">
        <v>4</v>
      </c>
      <c r="E4" s="334" t="s">
        <v>20</v>
      </c>
      <c r="F4" s="194" t="s">
        <v>22</v>
      </c>
      <c r="G4" s="411" t="s">
        <v>362</v>
      </c>
      <c r="H4" s="20"/>
      <c r="I4" s="20"/>
      <c r="J4" s="20"/>
      <c r="K4" s="20"/>
      <c r="L4" s="20"/>
      <c r="M4" s="20"/>
      <c r="N4" s="20"/>
      <c r="O4" s="20"/>
      <c r="P4" s="20"/>
    </row>
    <row r="5" spans="1:16" ht="43.15">
      <c r="A5" s="20"/>
      <c r="B5" s="108"/>
      <c r="C5" s="116" t="s">
        <v>363</v>
      </c>
      <c r="D5" s="117"/>
      <c r="E5" s="118"/>
      <c r="F5" s="196">
        <v>0</v>
      </c>
      <c r="G5" s="412">
        <f>F5*E5</f>
        <v>0</v>
      </c>
      <c r="H5" s="20"/>
      <c r="I5" s="20"/>
      <c r="J5" s="20"/>
      <c r="K5" s="20"/>
      <c r="L5" s="20"/>
      <c r="M5" s="20"/>
      <c r="N5" s="20"/>
      <c r="O5" s="20"/>
      <c r="P5" s="20"/>
    </row>
    <row r="6" spans="1:16">
      <c r="A6" s="20"/>
      <c r="B6" s="121"/>
      <c r="C6" s="122"/>
      <c r="D6" s="105"/>
      <c r="E6" s="123"/>
      <c r="F6" s="198"/>
      <c r="G6" s="413"/>
      <c r="H6" s="20"/>
      <c r="I6" s="20"/>
      <c r="J6" s="20"/>
      <c r="K6" s="20"/>
      <c r="L6" s="20"/>
      <c r="M6" s="20"/>
      <c r="N6" s="20"/>
      <c r="O6" s="20"/>
      <c r="P6" s="20"/>
    </row>
    <row r="7" spans="1:16" s="27" customFormat="1">
      <c r="B7" s="126"/>
      <c r="C7" s="127" t="s">
        <v>364</v>
      </c>
      <c r="D7" s="246"/>
      <c r="E7" s="128"/>
      <c r="F7" s="200"/>
      <c r="G7" s="129"/>
    </row>
    <row r="8" spans="1:16" s="27" customFormat="1" ht="28.9">
      <c r="B8" s="126" t="s">
        <v>25</v>
      </c>
      <c r="C8" s="131" t="s">
        <v>417</v>
      </c>
      <c r="D8" s="246" t="s">
        <v>46</v>
      </c>
      <c r="E8" s="128">
        <v>8</v>
      </c>
      <c r="F8" s="200"/>
      <c r="G8" s="129">
        <f>E8*F8</f>
        <v>0</v>
      </c>
    </row>
    <row r="9" spans="1:16" s="27" customFormat="1">
      <c r="B9" s="126" t="s">
        <v>27</v>
      </c>
      <c r="C9" s="131" t="s">
        <v>366</v>
      </c>
      <c r="D9" s="246" t="s">
        <v>48</v>
      </c>
      <c r="E9" s="128">
        <v>9</v>
      </c>
      <c r="F9" s="200"/>
      <c r="G9" s="129">
        <f>E9*F9</f>
        <v>0</v>
      </c>
    </row>
    <row r="10" spans="1:16" s="27" customFormat="1">
      <c r="B10" s="126" t="s">
        <v>29</v>
      </c>
      <c r="C10" s="131" t="s">
        <v>418</v>
      </c>
      <c r="D10" s="246" t="s">
        <v>48</v>
      </c>
      <c r="E10" s="128">
        <v>9</v>
      </c>
      <c r="F10" s="200"/>
      <c r="G10" s="129">
        <f>E10*F10</f>
        <v>0</v>
      </c>
    </row>
    <row r="11" spans="1:16" s="27" customFormat="1">
      <c r="B11" s="126"/>
      <c r="C11" s="131"/>
      <c r="D11" s="246"/>
      <c r="E11" s="128"/>
      <c r="F11" s="200"/>
      <c r="G11" s="129"/>
    </row>
    <row r="12" spans="1:16" s="27" customFormat="1">
      <c r="B12" s="259"/>
      <c r="C12" s="260" t="s">
        <v>442</v>
      </c>
      <c r="D12" s="335"/>
      <c r="E12" s="261"/>
      <c r="F12" s="262"/>
      <c r="G12" s="414">
        <f>SUM(G8:G11)</f>
        <v>0</v>
      </c>
    </row>
    <row r="13" spans="1:16" s="27" customFormat="1">
      <c r="B13" s="330"/>
      <c r="C13" s="331"/>
      <c r="D13" s="336"/>
      <c r="E13" s="332"/>
      <c r="F13" s="333"/>
      <c r="G13" s="415"/>
    </row>
    <row r="14" spans="1:16">
      <c r="A14" s="20"/>
      <c r="B14" s="108"/>
      <c r="C14" s="116"/>
      <c r="D14" s="117"/>
      <c r="E14" s="118"/>
      <c r="F14" s="196"/>
      <c r="G14" s="412"/>
      <c r="H14" s="20"/>
      <c r="I14" s="20"/>
      <c r="J14" s="20"/>
      <c r="K14" s="20"/>
      <c r="L14" s="20"/>
      <c r="M14" s="20"/>
      <c r="N14" s="20"/>
      <c r="O14" s="20"/>
      <c r="P14" s="20"/>
    </row>
    <row r="15" spans="1:16">
      <c r="A15" s="21"/>
      <c r="B15" s="137">
        <v>4</v>
      </c>
      <c r="C15" s="138" t="s">
        <v>135</v>
      </c>
      <c r="D15" s="139"/>
      <c r="E15" s="140"/>
      <c r="F15" s="196">
        <v>0</v>
      </c>
      <c r="G15" s="412">
        <f t="shared" ref="G15:G20" si="0">F15*E15</f>
        <v>0</v>
      </c>
      <c r="H15" s="21"/>
      <c r="I15" s="21"/>
      <c r="J15" s="21"/>
      <c r="K15" s="21"/>
      <c r="L15" s="21"/>
      <c r="M15" s="21"/>
      <c r="N15" s="21"/>
      <c r="O15" s="21"/>
      <c r="P15" s="21"/>
    </row>
    <row r="16" spans="1:16" ht="225" customHeight="1">
      <c r="A16" s="20"/>
      <c r="B16" s="108"/>
      <c r="C16" s="109" t="s">
        <v>368</v>
      </c>
      <c r="D16" s="117"/>
      <c r="E16" s="118"/>
      <c r="F16" s="196"/>
      <c r="G16" s="412">
        <f t="shared" si="0"/>
        <v>0</v>
      </c>
      <c r="H16" s="20"/>
      <c r="I16" s="20"/>
      <c r="J16" s="20"/>
      <c r="K16" s="20"/>
      <c r="L16" s="20"/>
      <c r="M16" s="20"/>
      <c r="N16" s="20"/>
      <c r="O16" s="20"/>
      <c r="P16" s="20"/>
    </row>
    <row r="17" spans="1:16">
      <c r="A17" s="12"/>
      <c r="B17" s="141" t="s">
        <v>25</v>
      </c>
      <c r="C17" s="142" t="s">
        <v>369</v>
      </c>
      <c r="D17" s="141" t="s">
        <v>8</v>
      </c>
      <c r="E17" s="143">
        <v>11</v>
      </c>
      <c r="F17" s="196"/>
      <c r="G17" s="412">
        <f t="shared" si="0"/>
        <v>0</v>
      </c>
      <c r="H17" s="12"/>
      <c r="I17" s="12"/>
      <c r="J17" s="12"/>
      <c r="K17" s="12"/>
      <c r="L17" s="12"/>
      <c r="M17" s="12"/>
      <c r="N17" s="12"/>
      <c r="O17" s="12"/>
      <c r="P17" s="12"/>
    </row>
    <row r="18" spans="1:16" ht="273.60000000000002">
      <c r="A18" s="12"/>
      <c r="B18" s="141" t="s">
        <v>27</v>
      </c>
      <c r="C18" s="96" t="s">
        <v>179</v>
      </c>
      <c r="D18" s="141" t="s">
        <v>8</v>
      </c>
      <c r="E18" s="143">
        <v>1</v>
      </c>
      <c r="F18" s="196"/>
      <c r="G18" s="412">
        <f t="shared" si="0"/>
        <v>0</v>
      </c>
      <c r="H18" s="12"/>
      <c r="I18" s="12"/>
      <c r="J18" s="12"/>
      <c r="K18" s="12"/>
      <c r="L18" s="12"/>
      <c r="M18" s="12"/>
      <c r="N18" s="12"/>
      <c r="O18" s="12"/>
      <c r="P18" s="12"/>
    </row>
    <row r="19" spans="1:16" ht="57.6">
      <c r="A19" s="12"/>
      <c r="B19" s="141" t="s">
        <v>29</v>
      </c>
      <c r="C19" s="142" t="s">
        <v>370</v>
      </c>
      <c r="D19" s="141" t="s">
        <v>8</v>
      </c>
      <c r="E19" s="143">
        <v>1</v>
      </c>
      <c r="F19" s="196"/>
      <c r="G19" s="412">
        <f t="shared" si="0"/>
        <v>0</v>
      </c>
      <c r="H19" s="12"/>
      <c r="I19" s="12"/>
      <c r="J19" s="12"/>
      <c r="K19" s="12"/>
      <c r="L19" s="12"/>
      <c r="M19" s="12"/>
      <c r="N19" s="12"/>
      <c r="O19" s="12"/>
      <c r="P19" s="12"/>
    </row>
    <row r="20" spans="1:16" ht="57.6">
      <c r="A20" s="12"/>
      <c r="B20" s="141" t="s">
        <v>31</v>
      </c>
      <c r="C20" s="142" t="s">
        <v>371</v>
      </c>
      <c r="D20" s="141" t="s">
        <v>8</v>
      </c>
      <c r="E20" s="143">
        <v>1</v>
      </c>
      <c r="F20" s="196"/>
      <c r="G20" s="412">
        <f t="shared" si="0"/>
        <v>0</v>
      </c>
      <c r="H20" s="12"/>
      <c r="I20" s="12"/>
      <c r="J20" s="12"/>
      <c r="K20" s="12"/>
      <c r="L20" s="12"/>
      <c r="M20" s="12"/>
      <c r="N20" s="12"/>
      <c r="O20" s="12"/>
      <c r="P20" s="12"/>
    </row>
    <row r="21" spans="1:16">
      <c r="A21" s="12"/>
      <c r="B21" s="141"/>
      <c r="C21" s="142"/>
      <c r="D21" s="141"/>
      <c r="E21" s="143"/>
      <c r="F21" s="196"/>
      <c r="G21" s="412"/>
      <c r="H21" s="12"/>
      <c r="I21" s="12"/>
      <c r="J21" s="12"/>
      <c r="K21" s="12"/>
      <c r="L21" s="12"/>
      <c r="M21" s="12"/>
      <c r="N21" s="12"/>
      <c r="O21" s="12"/>
      <c r="P21" s="12"/>
    </row>
    <row r="22" spans="1:16" ht="57.6">
      <c r="A22" s="12"/>
      <c r="B22" s="141"/>
      <c r="C22" s="142" t="s">
        <v>372</v>
      </c>
      <c r="D22" s="141"/>
      <c r="E22" s="143"/>
      <c r="F22" s="196"/>
      <c r="G22" s="412">
        <f t="shared" ref="G22:G26" si="1">F22*E22</f>
        <v>0</v>
      </c>
      <c r="H22" s="12"/>
      <c r="I22" s="12"/>
      <c r="J22" s="12"/>
      <c r="K22" s="12"/>
      <c r="L22" s="12"/>
      <c r="M22" s="12"/>
      <c r="N22" s="12"/>
      <c r="O22" s="12"/>
      <c r="P22" s="12"/>
    </row>
    <row r="23" spans="1:16" ht="28.9">
      <c r="A23" s="12"/>
      <c r="B23" s="141" t="s">
        <v>33</v>
      </c>
      <c r="C23" s="142" t="s">
        <v>373</v>
      </c>
      <c r="D23" s="141" t="s">
        <v>8</v>
      </c>
      <c r="E23" s="143">
        <v>1</v>
      </c>
      <c r="F23" s="196"/>
      <c r="G23" s="412">
        <f t="shared" si="1"/>
        <v>0</v>
      </c>
      <c r="H23" s="12"/>
      <c r="I23" s="12"/>
      <c r="J23" s="12"/>
      <c r="K23" s="12"/>
      <c r="L23" s="12"/>
      <c r="M23" s="12"/>
      <c r="N23" s="12"/>
      <c r="O23" s="12"/>
      <c r="P23" s="12"/>
    </row>
    <row r="24" spans="1:16" ht="28.9">
      <c r="A24" s="12"/>
      <c r="B24" s="141" t="s">
        <v>35</v>
      </c>
      <c r="C24" s="142" t="s">
        <v>184</v>
      </c>
      <c r="D24" s="141" t="s">
        <v>8</v>
      </c>
      <c r="E24" s="143">
        <v>10</v>
      </c>
      <c r="F24" s="196"/>
      <c r="G24" s="412">
        <f t="shared" si="1"/>
        <v>0</v>
      </c>
      <c r="H24" s="12"/>
      <c r="I24" s="12"/>
      <c r="J24" s="12"/>
      <c r="K24" s="12"/>
      <c r="L24" s="12"/>
      <c r="M24" s="12"/>
      <c r="N24" s="12"/>
      <c r="O24" s="12"/>
      <c r="P24" s="12"/>
    </row>
    <row r="25" spans="1:16" ht="28.9">
      <c r="A25" s="12"/>
      <c r="B25" s="141" t="s">
        <v>38</v>
      </c>
      <c r="C25" s="142" t="s">
        <v>185</v>
      </c>
      <c r="D25" s="141" t="s">
        <v>8</v>
      </c>
      <c r="E25" s="143">
        <v>1</v>
      </c>
      <c r="F25" s="196"/>
      <c r="G25" s="412">
        <f t="shared" si="1"/>
        <v>0</v>
      </c>
      <c r="H25" s="12"/>
      <c r="I25" s="12"/>
      <c r="J25" s="12"/>
      <c r="K25" s="12"/>
      <c r="L25" s="12"/>
      <c r="M25" s="12"/>
      <c r="N25" s="12"/>
      <c r="O25" s="12"/>
      <c r="P25" s="12"/>
    </row>
    <row r="26" spans="1:16" ht="15.6">
      <c r="A26" s="12"/>
      <c r="B26" s="141"/>
      <c r="C26" s="144"/>
      <c r="D26" s="141"/>
      <c r="E26" s="143"/>
      <c r="F26" s="196"/>
      <c r="G26" s="412">
        <f t="shared" si="1"/>
        <v>0</v>
      </c>
      <c r="H26" s="12"/>
      <c r="I26" s="12"/>
      <c r="J26" s="12"/>
      <c r="K26" s="12"/>
      <c r="L26" s="12"/>
      <c r="M26" s="12"/>
      <c r="N26" s="12"/>
      <c r="O26" s="12"/>
      <c r="P26" s="12"/>
    </row>
    <row r="27" spans="1:16">
      <c r="A27" s="12"/>
      <c r="B27" s="89"/>
      <c r="C27" s="90" t="s">
        <v>186</v>
      </c>
      <c r="D27" s="89"/>
      <c r="E27" s="91"/>
      <c r="F27" s="92"/>
      <c r="G27" s="92">
        <f>SUM(G16:G26)</f>
        <v>0</v>
      </c>
      <c r="H27" s="12"/>
      <c r="I27" s="12"/>
      <c r="J27" s="12"/>
      <c r="K27" s="12"/>
      <c r="L27" s="12"/>
      <c r="M27" s="12"/>
      <c r="N27" s="12"/>
      <c r="O27" s="12"/>
      <c r="P27" s="12"/>
    </row>
    <row r="28" spans="1:16" ht="15.6">
      <c r="A28" s="12"/>
      <c r="B28" s="141"/>
      <c r="C28" s="144"/>
      <c r="D28" s="141"/>
      <c r="E28" s="143"/>
      <c r="F28" s="196"/>
      <c r="G28" s="412"/>
      <c r="H28" s="12"/>
      <c r="I28" s="12"/>
      <c r="J28" s="12"/>
      <c r="K28" s="12"/>
      <c r="L28" s="12"/>
      <c r="M28" s="12"/>
      <c r="N28" s="12"/>
      <c r="O28" s="12"/>
      <c r="P28" s="12"/>
    </row>
    <row r="29" spans="1:16">
      <c r="A29" s="12"/>
      <c r="B29" s="141"/>
      <c r="C29" s="109" t="s">
        <v>143</v>
      </c>
      <c r="D29" s="141"/>
      <c r="E29" s="143"/>
      <c r="F29" s="196"/>
      <c r="G29" s="412">
        <f t="shared" ref="G29:G36" si="2">F29*E29</f>
        <v>0</v>
      </c>
      <c r="H29" s="12"/>
      <c r="I29" s="12"/>
      <c r="J29" s="12"/>
      <c r="K29" s="12"/>
      <c r="L29" s="12"/>
      <c r="M29" s="12"/>
      <c r="N29" s="12"/>
      <c r="O29" s="12"/>
      <c r="P29" s="12"/>
    </row>
    <row r="30" spans="1:16" ht="57.6">
      <c r="A30" s="12"/>
      <c r="B30" s="141" t="s">
        <v>25</v>
      </c>
      <c r="C30" s="142" t="s">
        <v>374</v>
      </c>
      <c r="D30" s="141" t="s">
        <v>8</v>
      </c>
      <c r="E30" s="143">
        <v>12</v>
      </c>
      <c r="F30" s="196"/>
      <c r="G30" s="412">
        <f t="shared" si="2"/>
        <v>0</v>
      </c>
      <c r="H30" s="12"/>
      <c r="I30" s="12"/>
      <c r="J30" s="12"/>
      <c r="K30" s="12"/>
      <c r="L30" s="12"/>
      <c r="M30" s="12"/>
      <c r="N30" s="12"/>
      <c r="O30" s="12"/>
      <c r="P30" s="12"/>
    </row>
    <row r="31" spans="1:16">
      <c r="A31" s="12"/>
      <c r="B31" s="141"/>
      <c r="C31" s="142"/>
      <c r="D31" s="141"/>
      <c r="E31" s="143"/>
      <c r="F31" s="196"/>
      <c r="G31" s="412"/>
      <c r="H31" s="12"/>
      <c r="I31" s="12"/>
      <c r="J31" s="12"/>
      <c r="K31" s="12"/>
      <c r="L31" s="12"/>
      <c r="M31" s="12"/>
      <c r="N31" s="12"/>
      <c r="O31" s="12"/>
      <c r="P31" s="12"/>
    </row>
    <row r="32" spans="1:16">
      <c r="A32" s="12"/>
      <c r="B32" s="89"/>
      <c r="C32" s="90" t="s">
        <v>189</v>
      </c>
      <c r="D32" s="89"/>
      <c r="E32" s="91"/>
      <c r="F32" s="92"/>
      <c r="G32" s="92">
        <f>SUM(G29:G30)</f>
        <v>0</v>
      </c>
      <c r="H32" s="12"/>
      <c r="I32" s="12"/>
      <c r="J32" s="12"/>
      <c r="K32" s="12"/>
      <c r="L32" s="12"/>
      <c r="M32" s="12"/>
      <c r="N32" s="12"/>
      <c r="O32" s="12"/>
      <c r="P32" s="12"/>
    </row>
    <row r="33" spans="1:16">
      <c r="A33" s="12"/>
      <c r="B33" s="141"/>
      <c r="C33" s="142"/>
      <c r="D33" s="141"/>
      <c r="E33" s="143"/>
      <c r="F33" s="196"/>
      <c r="G33" s="412">
        <f t="shared" si="2"/>
        <v>0</v>
      </c>
      <c r="H33" s="12"/>
      <c r="I33" s="12"/>
      <c r="J33" s="12"/>
      <c r="K33" s="12"/>
      <c r="L33" s="12"/>
      <c r="M33" s="12"/>
      <c r="N33" s="12"/>
      <c r="O33" s="12"/>
      <c r="P33" s="12"/>
    </row>
    <row r="34" spans="1:16">
      <c r="A34" s="20"/>
      <c r="B34" s="108"/>
      <c r="C34" s="109" t="s">
        <v>375</v>
      </c>
      <c r="D34" s="117"/>
      <c r="E34" s="118"/>
      <c r="F34" s="196"/>
      <c r="G34" s="412">
        <f t="shared" si="2"/>
        <v>0</v>
      </c>
      <c r="H34" s="20"/>
      <c r="I34" s="20"/>
      <c r="J34" s="20"/>
      <c r="K34" s="20"/>
      <c r="L34" s="20"/>
      <c r="M34" s="20"/>
      <c r="N34" s="20"/>
      <c r="O34" s="20"/>
      <c r="P34" s="20"/>
    </row>
    <row r="35" spans="1:16">
      <c r="A35" s="21"/>
      <c r="B35" s="137">
        <v>6</v>
      </c>
      <c r="C35" s="145" t="s">
        <v>190</v>
      </c>
      <c r="D35" s="139"/>
      <c r="E35" s="140"/>
      <c r="F35" s="196"/>
      <c r="G35" s="412">
        <f t="shared" si="2"/>
        <v>0</v>
      </c>
      <c r="H35" s="21"/>
      <c r="I35" s="21"/>
      <c r="J35" s="21"/>
      <c r="K35" s="21"/>
      <c r="L35" s="21"/>
      <c r="M35" s="21"/>
      <c r="N35" s="21"/>
      <c r="O35" s="21"/>
      <c r="P35" s="21"/>
    </row>
    <row r="36" spans="1:16" ht="28.9">
      <c r="A36" s="20"/>
      <c r="B36" s="108" t="s">
        <v>25</v>
      </c>
      <c r="C36" s="142" t="s">
        <v>376</v>
      </c>
      <c r="D36" s="117" t="s">
        <v>48</v>
      </c>
      <c r="E36" s="143">
        <v>30</v>
      </c>
      <c r="F36" s="196"/>
      <c r="G36" s="412">
        <f t="shared" si="2"/>
        <v>0</v>
      </c>
      <c r="H36" s="20"/>
      <c r="I36" s="20"/>
      <c r="J36" s="20"/>
      <c r="K36" s="20"/>
      <c r="L36" s="20"/>
      <c r="M36" s="20"/>
      <c r="N36" s="20"/>
      <c r="O36" s="20"/>
      <c r="P36" s="20"/>
    </row>
    <row r="37" spans="1:16" ht="28.9">
      <c r="A37" s="20"/>
      <c r="B37" s="108" t="s">
        <v>27</v>
      </c>
      <c r="C37" s="142" t="s">
        <v>377</v>
      </c>
      <c r="D37" s="117" t="s">
        <v>48</v>
      </c>
      <c r="E37" s="143">
        <v>69.16</v>
      </c>
      <c r="F37" s="196" t="s">
        <v>393</v>
      </c>
      <c r="G37" s="412"/>
      <c r="H37" s="20"/>
      <c r="I37" s="20"/>
      <c r="J37" s="20"/>
      <c r="K37" s="20"/>
      <c r="L37" s="20"/>
      <c r="M37" s="20"/>
      <c r="N37" s="20"/>
      <c r="O37" s="20"/>
      <c r="P37" s="20"/>
    </row>
    <row r="38" spans="1:16" ht="40.9" customHeight="1">
      <c r="A38" s="20"/>
      <c r="B38" s="108"/>
      <c r="C38" s="142" t="s">
        <v>419</v>
      </c>
      <c r="D38" s="117" t="s">
        <v>48</v>
      </c>
      <c r="E38" s="143">
        <v>100</v>
      </c>
      <c r="F38" s="196"/>
      <c r="G38" s="412">
        <f t="shared" ref="G38:G43" si="3">F38*E38</f>
        <v>0</v>
      </c>
      <c r="H38" s="20"/>
      <c r="I38" s="20"/>
      <c r="J38" s="20"/>
      <c r="K38" s="20"/>
      <c r="L38" s="20"/>
      <c r="M38" s="20"/>
      <c r="N38" s="20"/>
      <c r="O38" s="20"/>
      <c r="P38" s="20"/>
    </row>
    <row r="39" spans="1:16" ht="57.6">
      <c r="A39" s="20"/>
      <c r="B39" s="108" t="s">
        <v>29</v>
      </c>
      <c r="C39" s="142" t="s">
        <v>420</v>
      </c>
      <c r="D39" s="117" t="s">
        <v>48</v>
      </c>
      <c r="E39" s="143">
        <v>91</v>
      </c>
      <c r="F39" s="196"/>
      <c r="G39" s="412">
        <f t="shared" si="3"/>
        <v>0</v>
      </c>
      <c r="H39" s="20"/>
      <c r="I39" s="20"/>
      <c r="J39" s="20"/>
      <c r="K39" s="20"/>
      <c r="L39" s="20"/>
      <c r="M39" s="20"/>
      <c r="N39" s="20"/>
      <c r="O39" s="20"/>
      <c r="P39" s="20"/>
    </row>
    <row r="40" spans="1:16">
      <c r="A40" s="20"/>
      <c r="B40" s="108" t="s">
        <v>31</v>
      </c>
      <c r="C40" s="142" t="s">
        <v>380</v>
      </c>
      <c r="D40" s="117" t="s">
        <v>48</v>
      </c>
      <c r="E40" s="143">
        <v>80.290000000000006</v>
      </c>
      <c r="F40" s="196"/>
      <c r="G40" s="412">
        <f t="shared" si="3"/>
        <v>0</v>
      </c>
      <c r="H40" s="20"/>
      <c r="I40" s="20"/>
      <c r="J40" s="20"/>
      <c r="K40" s="20"/>
      <c r="L40" s="20"/>
      <c r="M40" s="20"/>
      <c r="N40" s="20"/>
      <c r="O40" s="20"/>
      <c r="P40" s="20"/>
    </row>
    <row r="41" spans="1:16" ht="28.9">
      <c r="A41" s="20"/>
      <c r="B41" s="108" t="s">
        <v>33</v>
      </c>
      <c r="C41" s="142" t="s">
        <v>381</v>
      </c>
      <c r="D41" s="117" t="s">
        <v>48</v>
      </c>
      <c r="E41" s="143">
        <v>31.08</v>
      </c>
      <c r="F41" s="196"/>
      <c r="G41" s="412">
        <f t="shared" si="3"/>
        <v>0</v>
      </c>
      <c r="H41" s="20"/>
      <c r="I41" s="20"/>
      <c r="J41" s="20"/>
      <c r="K41" s="20"/>
      <c r="L41" s="20"/>
      <c r="M41" s="20"/>
      <c r="N41" s="20"/>
      <c r="O41" s="20"/>
      <c r="P41" s="20"/>
    </row>
    <row r="42" spans="1:16" ht="28.9">
      <c r="A42" s="20"/>
      <c r="B42" s="108" t="s">
        <v>35</v>
      </c>
      <c r="C42" s="142" t="s">
        <v>422</v>
      </c>
      <c r="D42" s="117" t="s">
        <v>3</v>
      </c>
      <c r="E42" s="143">
        <v>1</v>
      </c>
      <c r="F42" s="196"/>
      <c r="G42" s="412">
        <f t="shared" si="3"/>
        <v>0</v>
      </c>
      <c r="H42" s="20"/>
      <c r="I42" s="20"/>
      <c r="J42" s="20"/>
      <c r="K42" s="20"/>
      <c r="L42" s="20"/>
      <c r="M42" s="20"/>
      <c r="N42" s="20"/>
      <c r="O42" s="20"/>
      <c r="P42" s="20"/>
    </row>
    <row r="43" spans="1:16" ht="201.6">
      <c r="A43" s="21"/>
      <c r="B43" s="95" t="s">
        <v>38</v>
      </c>
      <c r="C43" s="146" t="s">
        <v>383</v>
      </c>
      <c r="D43" s="97" t="s">
        <v>75</v>
      </c>
      <c r="E43" s="402">
        <v>6</v>
      </c>
      <c r="F43" s="196"/>
      <c r="G43" s="412">
        <f t="shared" si="3"/>
        <v>0</v>
      </c>
      <c r="H43" s="21"/>
      <c r="I43" s="21"/>
      <c r="J43" s="21"/>
      <c r="K43" s="21"/>
      <c r="L43" s="21"/>
      <c r="M43" s="21"/>
      <c r="N43" s="21"/>
      <c r="O43" s="21"/>
      <c r="P43" s="21"/>
    </row>
    <row r="44" spans="1:16">
      <c r="A44" s="21"/>
      <c r="B44" s="95"/>
      <c r="C44" s="149"/>
      <c r="D44" s="147"/>
      <c r="E44" s="148"/>
      <c r="F44" s="196"/>
      <c r="G44" s="412"/>
      <c r="H44" s="21"/>
      <c r="I44" s="21"/>
      <c r="J44" s="21"/>
      <c r="K44" s="21"/>
      <c r="L44" s="21"/>
      <c r="M44" s="21"/>
      <c r="N44" s="21"/>
      <c r="O44" s="21"/>
      <c r="P44" s="21"/>
    </row>
    <row r="45" spans="1:16">
      <c r="A45" s="21"/>
      <c r="B45" s="89"/>
      <c r="C45" s="90" t="s">
        <v>203</v>
      </c>
      <c r="D45" s="89"/>
      <c r="E45" s="91"/>
      <c r="F45" s="92"/>
      <c r="G45" s="92">
        <f>SUM(G36:G44)</f>
        <v>0</v>
      </c>
      <c r="H45" s="21"/>
      <c r="I45" s="21"/>
      <c r="J45" s="21"/>
      <c r="K45" s="21"/>
      <c r="L45" s="21"/>
      <c r="M45" s="21"/>
      <c r="N45" s="21"/>
      <c r="O45" s="21"/>
      <c r="P45" s="21"/>
    </row>
    <row r="46" spans="1:16">
      <c r="A46" s="21"/>
      <c r="B46" s="137"/>
      <c r="C46" s="150"/>
      <c r="D46" s="151"/>
      <c r="E46" s="140"/>
      <c r="F46" s="196"/>
      <c r="G46" s="412"/>
      <c r="H46" s="21"/>
      <c r="I46" s="21"/>
      <c r="J46" s="21"/>
      <c r="K46" s="21"/>
      <c r="L46" s="21"/>
      <c r="M46" s="21"/>
      <c r="N46" s="21"/>
      <c r="O46" s="21"/>
      <c r="P46" s="21"/>
    </row>
    <row r="47" spans="1:16">
      <c r="A47" s="20"/>
      <c r="B47" s="108"/>
      <c r="C47" s="109" t="s">
        <v>384</v>
      </c>
      <c r="D47" s="117"/>
      <c r="E47" s="118"/>
      <c r="F47" s="196"/>
      <c r="G47" s="412"/>
      <c r="H47" s="20"/>
      <c r="I47" s="20"/>
      <c r="J47" s="20"/>
      <c r="K47" s="20"/>
      <c r="L47" s="20"/>
      <c r="M47" s="20"/>
      <c r="N47" s="20"/>
      <c r="O47" s="20"/>
      <c r="P47" s="20"/>
    </row>
    <row r="48" spans="1:16">
      <c r="A48" s="20"/>
      <c r="B48" s="108"/>
      <c r="C48" s="109" t="s">
        <v>385</v>
      </c>
      <c r="D48" s="117"/>
      <c r="E48" s="118"/>
      <c r="F48" s="196"/>
      <c r="G48" s="412">
        <f t="shared" ref="G48:G87" si="4">F48*E48</f>
        <v>0</v>
      </c>
      <c r="H48" s="20"/>
      <c r="I48" s="20"/>
      <c r="J48" s="20"/>
      <c r="K48" s="20"/>
      <c r="L48" s="20"/>
      <c r="M48" s="20"/>
      <c r="N48" s="20"/>
      <c r="O48" s="20"/>
      <c r="P48" s="20"/>
    </row>
    <row r="49" spans="1:16" ht="273.60000000000002">
      <c r="A49" s="20"/>
      <c r="B49" s="108" t="s">
        <v>25</v>
      </c>
      <c r="C49" s="83" t="s">
        <v>206</v>
      </c>
      <c r="D49" s="117" t="s">
        <v>8</v>
      </c>
      <c r="E49" s="143">
        <v>2</v>
      </c>
      <c r="F49" s="196"/>
      <c r="G49" s="412">
        <f t="shared" si="4"/>
        <v>0</v>
      </c>
      <c r="H49" s="20"/>
      <c r="I49" s="20"/>
      <c r="J49" s="20"/>
      <c r="K49" s="20"/>
      <c r="L49" s="20"/>
      <c r="M49" s="20"/>
      <c r="N49" s="20"/>
      <c r="O49" s="20"/>
      <c r="P49" s="20"/>
    </row>
    <row r="50" spans="1:16" ht="374.45">
      <c r="A50" s="20"/>
      <c r="B50" s="108" t="s">
        <v>27</v>
      </c>
      <c r="C50" s="83" t="s">
        <v>208</v>
      </c>
      <c r="D50" s="117" t="s">
        <v>8</v>
      </c>
      <c r="E50" s="143">
        <v>1</v>
      </c>
      <c r="F50" s="196"/>
      <c r="G50" s="412">
        <f t="shared" si="4"/>
        <v>0</v>
      </c>
      <c r="H50" s="20"/>
      <c r="I50" s="20"/>
      <c r="J50" s="20"/>
      <c r="K50" s="20"/>
      <c r="L50" s="20"/>
      <c r="M50" s="20"/>
      <c r="N50" s="20"/>
      <c r="O50" s="20"/>
      <c r="P50" s="20"/>
    </row>
    <row r="51" spans="1:16" ht="28.9">
      <c r="A51" s="20"/>
      <c r="B51" s="108" t="s">
        <v>31</v>
      </c>
      <c r="C51" s="142" t="s">
        <v>386</v>
      </c>
      <c r="D51" s="117" t="s">
        <v>8</v>
      </c>
      <c r="E51" s="143">
        <v>12</v>
      </c>
      <c r="F51" s="196"/>
      <c r="G51" s="412">
        <f t="shared" si="4"/>
        <v>0</v>
      </c>
      <c r="H51" s="20"/>
      <c r="I51" s="20"/>
      <c r="J51" s="20"/>
      <c r="K51" s="20"/>
      <c r="L51" s="20"/>
      <c r="M51" s="20"/>
      <c r="N51" s="20"/>
      <c r="O51" s="20"/>
      <c r="P51" s="20"/>
    </row>
    <row r="52" spans="1:16" ht="28.9">
      <c r="A52" s="20"/>
      <c r="B52" s="108" t="s">
        <v>33</v>
      </c>
      <c r="C52" s="142" t="s">
        <v>210</v>
      </c>
      <c r="D52" s="117" t="s">
        <v>8</v>
      </c>
      <c r="E52" s="143">
        <v>4</v>
      </c>
      <c r="F52" s="196"/>
      <c r="G52" s="412">
        <f t="shared" si="4"/>
        <v>0</v>
      </c>
      <c r="H52" s="20"/>
      <c r="I52" s="20"/>
      <c r="J52" s="20"/>
      <c r="K52" s="20"/>
      <c r="L52" s="20"/>
      <c r="M52" s="20"/>
      <c r="N52" s="20"/>
      <c r="O52" s="20"/>
      <c r="P52" s="20"/>
    </row>
    <row r="53" spans="1:16" ht="28.9">
      <c r="A53" s="20"/>
      <c r="B53" s="108" t="s">
        <v>35</v>
      </c>
      <c r="C53" s="142" t="s">
        <v>211</v>
      </c>
      <c r="D53" s="117" t="s">
        <v>8</v>
      </c>
      <c r="E53" s="143">
        <v>5</v>
      </c>
      <c r="F53" s="196"/>
      <c r="G53" s="412">
        <f t="shared" si="4"/>
        <v>0</v>
      </c>
      <c r="H53" s="20"/>
      <c r="I53" s="20"/>
      <c r="J53" s="20"/>
      <c r="K53" s="20"/>
      <c r="L53" s="20"/>
      <c r="M53" s="20"/>
      <c r="N53" s="20"/>
      <c r="O53" s="20"/>
      <c r="P53" s="20"/>
    </row>
    <row r="54" spans="1:16" ht="28.9">
      <c r="A54" s="20"/>
      <c r="B54" s="108" t="s">
        <v>86</v>
      </c>
      <c r="C54" s="142" t="s">
        <v>212</v>
      </c>
      <c r="D54" s="117" t="s">
        <v>8</v>
      </c>
      <c r="E54" s="143">
        <v>5</v>
      </c>
      <c r="F54" s="196"/>
      <c r="G54" s="412">
        <f t="shared" si="4"/>
        <v>0</v>
      </c>
      <c r="H54" s="20"/>
      <c r="I54" s="20"/>
      <c r="J54" s="20"/>
      <c r="K54" s="20"/>
      <c r="L54" s="20"/>
      <c r="M54" s="20"/>
      <c r="N54" s="20"/>
      <c r="O54" s="20"/>
      <c r="P54" s="20"/>
    </row>
    <row r="55" spans="1:16">
      <c r="A55" s="20"/>
      <c r="B55" s="108"/>
      <c r="C55" s="109"/>
      <c r="D55" s="117"/>
      <c r="E55" s="143"/>
      <c r="F55" s="196"/>
      <c r="G55" s="412">
        <f t="shared" si="4"/>
        <v>0</v>
      </c>
      <c r="H55" s="20"/>
      <c r="I55" s="20"/>
      <c r="J55" s="20"/>
      <c r="K55" s="20"/>
      <c r="L55" s="20"/>
      <c r="M55" s="20"/>
      <c r="N55" s="20"/>
      <c r="O55" s="20"/>
      <c r="P55" s="20"/>
    </row>
    <row r="56" spans="1:16">
      <c r="A56" s="20"/>
      <c r="B56" s="108"/>
      <c r="C56" s="109" t="s">
        <v>245</v>
      </c>
      <c r="D56" s="117"/>
      <c r="E56" s="143"/>
      <c r="F56" s="196"/>
      <c r="G56" s="412">
        <f t="shared" si="4"/>
        <v>0</v>
      </c>
      <c r="H56" s="20"/>
      <c r="I56" s="20"/>
      <c r="J56" s="20"/>
      <c r="K56" s="20"/>
      <c r="L56" s="20"/>
      <c r="M56" s="20"/>
      <c r="N56" s="20"/>
      <c r="O56" s="20"/>
      <c r="P56" s="20"/>
    </row>
    <row r="57" spans="1:16">
      <c r="A57" s="20"/>
      <c r="B57" s="108"/>
      <c r="C57" s="109" t="s">
        <v>246</v>
      </c>
      <c r="D57" s="117"/>
      <c r="E57" s="143"/>
      <c r="F57" s="196"/>
      <c r="G57" s="412">
        <f t="shared" si="4"/>
        <v>0</v>
      </c>
      <c r="H57" s="20"/>
      <c r="I57" s="20"/>
      <c r="J57" s="20"/>
      <c r="K57" s="20"/>
      <c r="L57" s="20"/>
      <c r="M57" s="20"/>
      <c r="N57" s="20"/>
      <c r="O57" s="20"/>
      <c r="P57" s="20"/>
    </row>
    <row r="58" spans="1:16">
      <c r="A58" s="20"/>
      <c r="B58" s="108" t="s">
        <v>25</v>
      </c>
      <c r="C58" s="142" t="s">
        <v>387</v>
      </c>
      <c r="D58" s="117" t="s">
        <v>75</v>
      </c>
      <c r="E58" s="143">
        <v>20</v>
      </c>
      <c r="F58" s="196"/>
      <c r="G58" s="412">
        <f t="shared" si="4"/>
        <v>0</v>
      </c>
      <c r="H58" s="20"/>
      <c r="I58" s="20"/>
      <c r="J58" s="20"/>
      <c r="K58" s="20"/>
      <c r="L58" s="20"/>
      <c r="M58" s="20"/>
      <c r="N58" s="20"/>
      <c r="O58" s="20"/>
      <c r="P58" s="20"/>
    </row>
    <row r="59" spans="1:16">
      <c r="A59" s="20"/>
      <c r="B59" s="108" t="s">
        <v>27</v>
      </c>
      <c r="C59" s="142" t="s">
        <v>250</v>
      </c>
      <c r="D59" s="117" t="s">
        <v>8</v>
      </c>
      <c r="E59" s="143">
        <v>10</v>
      </c>
      <c r="F59" s="196"/>
      <c r="G59" s="412">
        <f t="shared" si="4"/>
        <v>0</v>
      </c>
      <c r="H59" s="20"/>
      <c r="I59" s="20"/>
      <c r="J59" s="20"/>
      <c r="K59" s="20"/>
      <c r="L59" s="20"/>
      <c r="M59" s="20"/>
      <c r="N59" s="20"/>
      <c r="O59" s="20"/>
      <c r="P59" s="20"/>
    </row>
    <row r="60" spans="1:16">
      <c r="A60" s="20"/>
      <c r="B60" s="108" t="s">
        <v>29</v>
      </c>
      <c r="C60" s="142" t="s">
        <v>252</v>
      </c>
      <c r="D60" s="117" t="s">
        <v>8</v>
      </c>
      <c r="E60" s="143">
        <v>6</v>
      </c>
      <c r="F60" s="196"/>
      <c r="G60" s="412">
        <f t="shared" si="4"/>
        <v>0</v>
      </c>
      <c r="H60" s="20"/>
      <c r="I60" s="20"/>
      <c r="J60" s="20"/>
      <c r="K60" s="20"/>
      <c r="L60" s="20"/>
      <c r="M60" s="20"/>
      <c r="N60" s="20"/>
      <c r="O60" s="20"/>
      <c r="P60" s="20"/>
    </row>
    <row r="61" spans="1:16">
      <c r="A61" s="20"/>
      <c r="B61" s="108" t="s">
        <v>31</v>
      </c>
      <c r="C61" s="142" t="s">
        <v>254</v>
      </c>
      <c r="D61" s="117"/>
      <c r="E61" s="143">
        <v>6</v>
      </c>
      <c r="F61" s="196"/>
      <c r="G61" s="412">
        <f t="shared" si="4"/>
        <v>0</v>
      </c>
      <c r="H61" s="20"/>
      <c r="I61" s="20"/>
      <c r="J61" s="20"/>
      <c r="K61" s="20"/>
      <c r="L61" s="20"/>
      <c r="M61" s="20"/>
      <c r="N61" s="20"/>
      <c r="O61" s="20"/>
      <c r="P61" s="20"/>
    </row>
    <row r="62" spans="1:16">
      <c r="A62" s="20"/>
      <c r="B62" s="108"/>
      <c r="C62" s="142"/>
      <c r="D62" s="117"/>
      <c r="E62" s="143"/>
      <c r="F62" s="196"/>
      <c r="G62" s="412">
        <f t="shared" si="4"/>
        <v>0</v>
      </c>
      <c r="H62" s="20"/>
      <c r="I62" s="20"/>
      <c r="J62" s="20"/>
      <c r="K62" s="20"/>
      <c r="L62" s="20"/>
      <c r="M62" s="20"/>
      <c r="N62" s="20"/>
      <c r="O62" s="20"/>
      <c r="P62" s="20"/>
    </row>
    <row r="63" spans="1:16">
      <c r="A63" s="20"/>
      <c r="B63" s="108"/>
      <c r="C63" s="109" t="s">
        <v>256</v>
      </c>
      <c r="D63" s="117"/>
      <c r="E63" s="143"/>
      <c r="F63" s="196"/>
      <c r="G63" s="412">
        <f t="shared" si="4"/>
        <v>0</v>
      </c>
      <c r="H63" s="20"/>
      <c r="I63" s="20"/>
      <c r="J63" s="20"/>
      <c r="K63" s="20"/>
      <c r="L63" s="20"/>
      <c r="M63" s="20"/>
      <c r="N63" s="20"/>
      <c r="O63" s="20"/>
      <c r="P63" s="20"/>
    </row>
    <row r="64" spans="1:16">
      <c r="A64" s="20"/>
      <c r="B64" s="108" t="s">
        <v>33</v>
      </c>
      <c r="C64" s="142" t="s">
        <v>258</v>
      </c>
      <c r="D64" s="117"/>
      <c r="E64" s="118"/>
      <c r="F64" s="196"/>
      <c r="G64" s="412">
        <f t="shared" si="4"/>
        <v>0</v>
      </c>
      <c r="H64" s="20"/>
      <c r="I64" s="20"/>
      <c r="J64" s="20"/>
      <c r="K64" s="20"/>
      <c r="L64" s="20"/>
      <c r="M64" s="20"/>
      <c r="N64" s="20"/>
      <c r="O64" s="20"/>
      <c r="P64" s="20"/>
    </row>
    <row r="65" spans="1:16">
      <c r="A65" s="20"/>
      <c r="B65" s="108" t="s">
        <v>35</v>
      </c>
      <c r="C65" s="142" t="s">
        <v>388</v>
      </c>
      <c r="D65" s="117" t="s">
        <v>75</v>
      </c>
      <c r="E65" s="143">
        <v>9</v>
      </c>
      <c r="F65" s="196"/>
      <c r="G65" s="412">
        <f t="shared" si="4"/>
        <v>0</v>
      </c>
      <c r="H65" s="20"/>
      <c r="I65" s="20"/>
      <c r="J65" s="20"/>
      <c r="K65" s="20"/>
      <c r="L65" s="20"/>
      <c r="M65" s="20"/>
      <c r="N65" s="20"/>
      <c r="O65" s="20"/>
      <c r="P65" s="20"/>
    </row>
    <row r="66" spans="1:16">
      <c r="A66" s="20"/>
      <c r="B66" s="108" t="s">
        <v>38</v>
      </c>
      <c r="C66" s="142" t="s">
        <v>262</v>
      </c>
      <c r="D66" s="117" t="s">
        <v>75</v>
      </c>
      <c r="E66" s="143">
        <v>32</v>
      </c>
      <c r="F66" s="196"/>
      <c r="G66" s="412">
        <f t="shared" si="4"/>
        <v>0</v>
      </c>
      <c r="H66" s="20"/>
      <c r="I66" s="20"/>
      <c r="J66" s="20"/>
      <c r="K66" s="20"/>
      <c r="L66" s="20"/>
      <c r="M66" s="20"/>
      <c r="N66" s="20"/>
      <c r="O66" s="20"/>
      <c r="P66" s="20"/>
    </row>
    <row r="67" spans="1:16">
      <c r="A67" s="20"/>
      <c r="B67" s="108" t="s">
        <v>68</v>
      </c>
      <c r="C67" s="142" t="s">
        <v>264</v>
      </c>
      <c r="D67" s="117" t="s">
        <v>8</v>
      </c>
      <c r="E67" s="143">
        <v>10</v>
      </c>
      <c r="F67" s="196"/>
      <c r="G67" s="412">
        <f t="shared" si="4"/>
        <v>0</v>
      </c>
      <c r="H67" s="20"/>
      <c r="I67" s="20"/>
      <c r="J67" s="20"/>
      <c r="K67" s="20"/>
      <c r="L67" s="20"/>
      <c r="M67" s="20"/>
      <c r="N67" s="20"/>
      <c r="O67" s="20"/>
      <c r="P67" s="20"/>
    </row>
    <row r="68" spans="1:16">
      <c r="A68" s="20"/>
      <c r="B68" s="108" t="s">
        <v>104</v>
      </c>
      <c r="C68" s="142" t="s">
        <v>266</v>
      </c>
      <c r="D68" s="117" t="s">
        <v>8</v>
      </c>
      <c r="E68" s="143">
        <v>10</v>
      </c>
      <c r="F68" s="196"/>
      <c r="G68" s="412">
        <f t="shared" si="4"/>
        <v>0</v>
      </c>
      <c r="H68" s="20"/>
      <c r="I68" s="20"/>
      <c r="J68" s="20"/>
      <c r="K68" s="20"/>
      <c r="L68" s="20"/>
      <c r="M68" s="20"/>
      <c r="N68" s="20"/>
      <c r="O68" s="20"/>
      <c r="P68" s="20"/>
    </row>
    <row r="69" spans="1:16">
      <c r="A69" s="20"/>
      <c r="B69" s="108"/>
      <c r="C69" s="142"/>
      <c r="D69" s="117"/>
      <c r="E69" s="143"/>
      <c r="F69" s="196"/>
      <c r="G69" s="412">
        <f t="shared" si="4"/>
        <v>0</v>
      </c>
      <c r="H69" s="20"/>
      <c r="I69" s="20"/>
      <c r="J69" s="20"/>
      <c r="K69" s="20"/>
      <c r="L69" s="20"/>
      <c r="M69" s="20"/>
      <c r="N69" s="20"/>
      <c r="O69" s="20"/>
      <c r="P69" s="20"/>
    </row>
    <row r="70" spans="1:16">
      <c r="A70" s="20"/>
      <c r="B70" s="108"/>
      <c r="C70" s="109" t="s">
        <v>269</v>
      </c>
      <c r="D70" s="117"/>
      <c r="E70" s="143"/>
      <c r="F70" s="196"/>
      <c r="G70" s="412">
        <f t="shared" si="4"/>
        <v>0</v>
      </c>
      <c r="H70" s="20"/>
      <c r="I70" s="20"/>
      <c r="J70" s="20"/>
      <c r="K70" s="20"/>
      <c r="L70" s="20"/>
      <c r="M70" s="20"/>
      <c r="N70" s="20"/>
      <c r="O70" s="20"/>
      <c r="P70" s="20"/>
    </row>
    <row r="71" spans="1:16" ht="28.9">
      <c r="A71" s="20"/>
      <c r="B71" s="108"/>
      <c r="C71" s="109" t="s">
        <v>270</v>
      </c>
      <c r="D71" s="117"/>
      <c r="E71" s="143"/>
      <c r="F71" s="196"/>
      <c r="G71" s="412">
        <f t="shared" si="4"/>
        <v>0</v>
      </c>
      <c r="H71" s="20"/>
      <c r="I71" s="20"/>
      <c r="J71" s="20"/>
      <c r="K71" s="20"/>
      <c r="L71" s="20"/>
      <c r="M71" s="20"/>
      <c r="N71" s="20"/>
      <c r="O71" s="20"/>
      <c r="P71" s="20"/>
    </row>
    <row r="72" spans="1:16">
      <c r="A72" s="20"/>
      <c r="B72" s="108" t="s">
        <v>118</v>
      </c>
      <c r="C72" s="142" t="s">
        <v>272</v>
      </c>
      <c r="D72" s="117" t="s">
        <v>8</v>
      </c>
      <c r="E72" s="143">
        <v>21</v>
      </c>
      <c r="F72" s="196"/>
      <c r="G72" s="412">
        <f t="shared" si="4"/>
        <v>0</v>
      </c>
      <c r="H72" s="20"/>
      <c r="I72" s="20"/>
      <c r="J72" s="20"/>
      <c r="K72" s="20"/>
      <c r="L72" s="20"/>
      <c r="M72" s="20"/>
      <c r="N72" s="20"/>
      <c r="O72" s="20"/>
      <c r="P72" s="20"/>
    </row>
    <row r="73" spans="1:16">
      <c r="A73" s="20"/>
      <c r="B73" s="108" t="s">
        <v>120</v>
      </c>
      <c r="C73" s="142" t="s">
        <v>274</v>
      </c>
      <c r="D73" s="117" t="s">
        <v>8</v>
      </c>
      <c r="E73" s="143">
        <v>21</v>
      </c>
      <c r="F73" s="196"/>
      <c r="G73" s="412">
        <f t="shared" si="4"/>
        <v>0</v>
      </c>
      <c r="H73" s="20"/>
      <c r="I73" s="20"/>
      <c r="J73" s="20"/>
      <c r="K73" s="20"/>
      <c r="L73" s="20"/>
      <c r="M73" s="20"/>
      <c r="N73" s="20"/>
      <c r="O73" s="20"/>
      <c r="P73" s="20"/>
    </row>
    <row r="74" spans="1:16">
      <c r="A74" s="20"/>
      <c r="B74" s="108" t="s">
        <v>122</v>
      </c>
      <c r="C74" s="142" t="s">
        <v>389</v>
      </c>
      <c r="D74" s="117" t="s">
        <v>8</v>
      </c>
      <c r="E74" s="143">
        <v>8</v>
      </c>
      <c r="F74" s="196"/>
      <c r="G74" s="412">
        <f t="shared" si="4"/>
        <v>0</v>
      </c>
      <c r="H74" s="20"/>
      <c r="I74" s="20"/>
      <c r="J74" s="20"/>
      <c r="K74" s="20"/>
      <c r="L74" s="20"/>
      <c r="M74" s="20"/>
      <c r="N74" s="20"/>
      <c r="O74" s="20"/>
      <c r="P74" s="20"/>
    </row>
    <row r="75" spans="1:16" ht="28.9">
      <c r="A75" s="20"/>
      <c r="B75" s="108" t="s">
        <v>124</v>
      </c>
      <c r="C75" s="142" t="s">
        <v>390</v>
      </c>
      <c r="D75" s="117" t="s">
        <v>8</v>
      </c>
      <c r="E75" s="143">
        <v>2</v>
      </c>
      <c r="F75" s="196"/>
      <c r="G75" s="412">
        <f t="shared" si="4"/>
        <v>0</v>
      </c>
      <c r="H75" s="20"/>
      <c r="I75" s="20"/>
      <c r="J75" s="20"/>
      <c r="K75" s="20"/>
      <c r="L75" s="20"/>
      <c r="M75" s="20"/>
      <c r="N75" s="20"/>
      <c r="O75" s="20"/>
      <c r="P75" s="20"/>
    </row>
    <row r="76" spans="1:16">
      <c r="A76" s="20"/>
      <c r="B76" s="108"/>
      <c r="C76" s="142"/>
      <c r="D76" s="117"/>
      <c r="E76" s="143"/>
      <c r="F76" s="196"/>
      <c r="G76" s="412"/>
      <c r="H76" s="20"/>
      <c r="I76" s="20"/>
      <c r="J76" s="20"/>
      <c r="K76" s="20"/>
      <c r="L76" s="20"/>
      <c r="M76" s="20"/>
      <c r="N76" s="20"/>
      <c r="O76" s="20"/>
      <c r="P76" s="20"/>
    </row>
    <row r="77" spans="1:16">
      <c r="A77" s="20"/>
      <c r="B77" s="108"/>
      <c r="C77" s="142" t="s">
        <v>391</v>
      </c>
      <c r="D77" s="117"/>
      <c r="E77" s="143"/>
      <c r="F77" s="196"/>
      <c r="G77" s="412"/>
      <c r="H77" s="20"/>
      <c r="I77" s="20"/>
      <c r="J77" s="20"/>
      <c r="K77" s="20"/>
      <c r="L77" s="20"/>
      <c r="M77" s="20"/>
      <c r="N77" s="20"/>
      <c r="O77" s="20"/>
      <c r="P77" s="20"/>
    </row>
    <row r="78" spans="1:16" ht="52.9" customHeight="1">
      <c r="A78" s="20"/>
      <c r="B78" s="108"/>
      <c r="C78" s="142" t="s">
        <v>392</v>
      </c>
      <c r="D78" s="117" t="s">
        <v>3</v>
      </c>
      <c r="E78" s="143">
        <v>1</v>
      </c>
      <c r="F78" s="196"/>
      <c r="G78" s="412">
        <f t="shared" si="4"/>
        <v>0</v>
      </c>
      <c r="H78" s="20"/>
      <c r="I78" s="20"/>
      <c r="J78" s="20"/>
      <c r="K78" s="20"/>
      <c r="L78" s="20"/>
      <c r="M78" s="20"/>
      <c r="N78" s="20"/>
      <c r="O78" s="20"/>
      <c r="P78" s="20"/>
    </row>
    <row r="79" spans="1:16">
      <c r="A79" s="20"/>
      <c r="B79" s="108"/>
      <c r="C79" s="142"/>
      <c r="D79" s="117"/>
      <c r="E79" s="143"/>
      <c r="F79" s="196"/>
      <c r="G79" s="412">
        <f t="shared" si="4"/>
        <v>0</v>
      </c>
      <c r="H79" s="20"/>
      <c r="I79" s="20"/>
      <c r="J79" s="20"/>
      <c r="K79" s="20"/>
      <c r="L79" s="20"/>
      <c r="M79" s="20"/>
      <c r="N79" s="20"/>
      <c r="O79" s="20"/>
      <c r="P79" s="20"/>
    </row>
    <row r="80" spans="1:16">
      <c r="A80" s="20"/>
      <c r="B80" s="108"/>
      <c r="C80" s="109" t="s">
        <v>277</v>
      </c>
      <c r="D80" s="117"/>
      <c r="E80" s="143"/>
      <c r="F80" s="196"/>
      <c r="G80" s="412">
        <f t="shared" si="4"/>
        <v>0</v>
      </c>
      <c r="H80" s="20"/>
      <c r="I80" s="20"/>
      <c r="J80" s="20"/>
      <c r="K80" s="20"/>
      <c r="L80" s="20"/>
      <c r="M80" s="20"/>
      <c r="N80" s="20"/>
      <c r="O80" s="20"/>
      <c r="P80" s="20"/>
    </row>
    <row r="81" spans="1:16">
      <c r="A81" s="20"/>
      <c r="B81" s="108"/>
      <c r="C81" s="109" t="s">
        <v>278</v>
      </c>
      <c r="D81" s="117"/>
      <c r="E81" s="143"/>
      <c r="F81" s="196"/>
      <c r="G81" s="412">
        <f t="shared" si="4"/>
        <v>0</v>
      </c>
      <c r="H81" s="20"/>
      <c r="I81" s="20"/>
      <c r="J81" s="20"/>
      <c r="K81" s="20"/>
      <c r="L81" s="20"/>
      <c r="M81" s="20"/>
      <c r="N81" s="20"/>
      <c r="O81" s="20"/>
      <c r="P81" s="20"/>
    </row>
    <row r="82" spans="1:16" ht="43.15">
      <c r="A82" s="20"/>
      <c r="B82" s="108" t="s">
        <v>126</v>
      </c>
      <c r="C82" s="142" t="s">
        <v>280</v>
      </c>
      <c r="D82" s="117" t="s">
        <v>8</v>
      </c>
      <c r="E82" s="143">
        <v>7</v>
      </c>
      <c r="F82" s="196"/>
      <c r="G82" s="412">
        <f t="shared" si="4"/>
        <v>0</v>
      </c>
      <c r="H82" s="20"/>
      <c r="I82" s="20"/>
      <c r="J82" s="20"/>
      <c r="K82" s="20"/>
      <c r="L82" s="20"/>
      <c r="M82" s="20"/>
      <c r="N82" s="20"/>
      <c r="O82" s="20"/>
      <c r="P82" s="20"/>
    </row>
    <row r="83" spans="1:16" ht="43.15">
      <c r="A83" s="20"/>
      <c r="B83" s="108" t="s">
        <v>128</v>
      </c>
      <c r="C83" s="142" t="s">
        <v>282</v>
      </c>
      <c r="D83" s="117" t="s">
        <v>8</v>
      </c>
      <c r="E83" s="143">
        <v>10</v>
      </c>
      <c r="F83" s="196"/>
      <c r="G83" s="412">
        <f t="shared" si="4"/>
        <v>0</v>
      </c>
      <c r="H83" s="20"/>
      <c r="I83" s="20"/>
      <c r="J83" s="20"/>
      <c r="K83" s="20"/>
      <c r="L83" s="20"/>
      <c r="M83" s="20"/>
      <c r="N83" s="20"/>
      <c r="O83" s="20"/>
      <c r="P83" s="20"/>
    </row>
    <row r="84" spans="1:16">
      <c r="A84" s="20"/>
      <c r="B84" s="108"/>
      <c r="C84" s="142"/>
      <c r="D84" s="117"/>
      <c r="E84" s="143"/>
      <c r="F84" s="196"/>
      <c r="G84" s="412">
        <f t="shared" si="4"/>
        <v>0</v>
      </c>
      <c r="H84" s="20"/>
      <c r="I84" s="20"/>
      <c r="J84" s="20"/>
      <c r="K84" s="20"/>
      <c r="L84" s="20"/>
      <c r="M84" s="20"/>
      <c r="N84" s="20"/>
      <c r="O84" s="20"/>
      <c r="P84" s="20"/>
    </row>
    <row r="85" spans="1:16">
      <c r="A85" s="20"/>
      <c r="B85" s="108"/>
      <c r="C85" s="109" t="s">
        <v>283</v>
      </c>
      <c r="D85" s="117"/>
      <c r="E85" s="143"/>
      <c r="F85" s="196"/>
      <c r="G85" s="412">
        <f t="shared" si="4"/>
        <v>0</v>
      </c>
      <c r="H85" s="20"/>
      <c r="I85" s="20"/>
      <c r="J85" s="20"/>
      <c r="K85" s="20"/>
      <c r="L85" s="20"/>
      <c r="M85" s="20"/>
      <c r="N85" s="20"/>
      <c r="O85" s="20"/>
      <c r="P85" s="20"/>
    </row>
    <row r="86" spans="1:16" ht="72">
      <c r="A86" s="20"/>
      <c r="B86" s="108" t="s">
        <v>130</v>
      </c>
      <c r="C86" s="142" t="s">
        <v>285</v>
      </c>
      <c r="D86" s="117" t="s">
        <v>286</v>
      </c>
      <c r="E86" s="143">
        <v>1</v>
      </c>
      <c r="F86" s="196"/>
      <c r="G86" s="412">
        <f t="shared" si="4"/>
        <v>0</v>
      </c>
      <c r="H86" s="20"/>
      <c r="I86" s="20"/>
      <c r="J86" s="20"/>
      <c r="K86" s="20"/>
      <c r="L86" s="20"/>
      <c r="M86" s="20"/>
      <c r="N86" s="20"/>
      <c r="O86" s="20"/>
      <c r="P86" s="20"/>
    </row>
    <row r="87" spans="1:16" ht="45.6" customHeight="1">
      <c r="A87" s="20"/>
      <c r="B87" s="108"/>
      <c r="C87" s="142" t="s">
        <v>287</v>
      </c>
      <c r="D87" s="117" t="s">
        <v>8</v>
      </c>
      <c r="E87" s="143">
        <v>1</v>
      </c>
      <c r="F87" s="196"/>
      <c r="G87" s="412">
        <f t="shared" si="4"/>
        <v>0</v>
      </c>
      <c r="H87" s="20"/>
      <c r="I87" s="20"/>
      <c r="J87" s="20"/>
      <c r="K87" s="20"/>
      <c r="L87" s="20"/>
      <c r="M87" s="20"/>
      <c r="N87" s="20"/>
      <c r="O87" s="20"/>
      <c r="P87" s="20"/>
    </row>
    <row r="88" spans="1:16">
      <c r="A88" s="20"/>
      <c r="B88" s="108"/>
      <c r="C88" s="109"/>
      <c r="D88" s="117"/>
      <c r="E88" s="118"/>
      <c r="F88" s="196"/>
      <c r="G88" s="412">
        <f>F88*E88</f>
        <v>0</v>
      </c>
      <c r="H88" s="20"/>
      <c r="I88" s="20"/>
      <c r="J88" s="20"/>
      <c r="K88" s="20"/>
      <c r="L88" s="20"/>
      <c r="M88" s="20"/>
      <c r="N88" s="20"/>
      <c r="O88" s="20"/>
      <c r="P88" s="20"/>
    </row>
    <row r="89" spans="1:16">
      <c r="A89" s="20"/>
      <c r="B89" s="108"/>
      <c r="C89" s="109" t="s">
        <v>288</v>
      </c>
      <c r="D89" s="117"/>
      <c r="E89" s="118"/>
      <c r="F89" s="196"/>
      <c r="G89" s="412">
        <f>F89*E89</f>
        <v>0</v>
      </c>
      <c r="H89" s="20"/>
      <c r="I89" s="20"/>
      <c r="J89" s="20"/>
      <c r="K89" s="20"/>
      <c r="L89" s="20"/>
      <c r="M89" s="20"/>
      <c r="N89" s="20"/>
      <c r="O89" s="20"/>
      <c r="P89" s="20"/>
    </row>
    <row r="90" spans="1:16" ht="72">
      <c r="A90" s="20"/>
      <c r="B90" s="108" t="s">
        <v>132</v>
      </c>
      <c r="C90" s="142" t="s">
        <v>290</v>
      </c>
      <c r="D90" s="117" t="s">
        <v>286</v>
      </c>
      <c r="E90" s="143">
        <v>1</v>
      </c>
      <c r="F90" s="196"/>
      <c r="G90" s="412">
        <f t="shared" ref="G90:G92" si="5">F90*E90</f>
        <v>0</v>
      </c>
      <c r="H90" s="20"/>
      <c r="I90" s="20"/>
      <c r="J90" s="20"/>
      <c r="K90" s="20"/>
      <c r="L90" s="20"/>
      <c r="M90" s="20"/>
      <c r="N90" s="20"/>
      <c r="O90" s="20"/>
      <c r="P90" s="20"/>
    </row>
    <row r="91" spans="1:16" ht="45.6" customHeight="1">
      <c r="A91" s="20"/>
      <c r="B91" s="108"/>
      <c r="C91" s="142" t="s">
        <v>287</v>
      </c>
      <c r="D91" s="117" t="s">
        <v>8</v>
      </c>
      <c r="E91" s="143">
        <v>4</v>
      </c>
      <c r="F91" s="196"/>
      <c r="G91" s="412">
        <f t="shared" si="5"/>
        <v>0</v>
      </c>
      <c r="H91" s="20"/>
      <c r="I91" s="20"/>
      <c r="J91" s="20"/>
      <c r="K91" s="20"/>
      <c r="L91" s="20"/>
      <c r="M91" s="20"/>
      <c r="N91" s="20"/>
      <c r="O91" s="20"/>
      <c r="P91" s="20"/>
    </row>
    <row r="92" spans="1:16" ht="43.15">
      <c r="A92" s="20"/>
      <c r="B92" s="108" t="s">
        <v>225</v>
      </c>
      <c r="C92" s="142" t="s">
        <v>394</v>
      </c>
      <c r="D92" s="117" t="s">
        <v>3</v>
      </c>
      <c r="E92" s="118">
        <v>1</v>
      </c>
      <c r="F92" s="196"/>
      <c r="G92" s="412">
        <f t="shared" si="5"/>
        <v>0</v>
      </c>
      <c r="H92" s="20"/>
      <c r="I92" s="20"/>
      <c r="J92" s="20"/>
      <c r="K92" s="20"/>
      <c r="L92" s="20"/>
      <c r="M92" s="20"/>
      <c r="N92" s="20"/>
      <c r="O92" s="20"/>
      <c r="P92" s="20"/>
    </row>
    <row r="93" spans="1:16">
      <c r="A93" s="20"/>
      <c r="B93" s="108"/>
      <c r="C93" s="142"/>
      <c r="D93" s="117"/>
      <c r="E93" s="118"/>
      <c r="F93" s="196"/>
      <c r="G93" s="412"/>
      <c r="H93" s="20"/>
      <c r="I93" s="20"/>
      <c r="J93" s="20"/>
      <c r="K93" s="20"/>
      <c r="L93" s="20"/>
      <c r="M93" s="20"/>
      <c r="N93" s="20"/>
      <c r="O93" s="20"/>
      <c r="P93" s="20"/>
    </row>
    <row r="94" spans="1:16">
      <c r="A94" s="20"/>
      <c r="B94" s="78"/>
      <c r="C94" s="79" t="s">
        <v>423</v>
      </c>
      <c r="D94" s="78"/>
      <c r="E94" s="80"/>
      <c r="F94" s="81"/>
      <c r="G94" s="81">
        <f>SUM(G49:G93)</f>
        <v>0</v>
      </c>
      <c r="H94" s="20"/>
      <c r="I94" s="20"/>
      <c r="J94" s="20"/>
      <c r="K94" s="20"/>
      <c r="L94" s="20"/>
      <c r="M94" s="20"/>
      <c r="N94" s="20"/>
      <c r="O94" s="20"/>
      <c r="P94" s="20"/>
    </row>
    <row r="95" spans="1:16">
      <c r="A95" s="20"/>
      <c r="B95" s="108"/>
      <c r="C95" s="142"/>
      <c r="D95" s="117"/>
      <c r="E95" s="118"/>
      <c r="F95" s="196"/>
      <c r="G95" s="412"/>
      <c r="H95" s="20"/>
      <c r="I95" s="20"/>
      <c r="J95" s="20"/>
      <c r="K95" s="20"/>
      <c r="L95" s="20"/>
      <c r="M95" s="20"/>
      <c r="N95" s="20"/>
      <c r="O95" s="20"/>
      <c r="P95" s="20"/>
    </row>
    <row r="96" spans="1:16">
      <c r="A96" s="21"/>
      <c r="B96" s="137">
        <v>3</v>
      </c>
      <c r="C96" s="138" t="s">
        <v>395</v>
      </c>
      <c r="D96" s="139"/>
      <c r="E96" s="152"/>
      <c r="F96" s="196"/>
      <c r="G96" s="412">
        <f>F96*E96</f>
        <v>0</v>
      </c>
      <c r="H96" s="21"/>
      <c r="I96" s="21"/>
      <c r="J96" s="21"/>
      <c r="K96" s="21"/>
      <c r="L96" s="21"/>
      <c r="M96" s="21"/>
      <c r="N96" s="21"/>
      <c r="O96" s="21">
        <v>0.7</v>
      </c>
      <c r="P96" s="22">
        <f>O96*E96</f>
        <v>0</v>
      </c>
    </row>
    <row r="97" spans="1:16" ht="175.15" customHeight="1">
      <c r="A97" s="20"/>
      <c r="B97" s="108" t="s">
        <v>25</v>
      </c>
      <c r="C97" s="83" t="s">
        <v>443</v>
      </c>
      <c r="D97" s="117" t="s">
        <v>46</v>
      </c>
      <c r="E97" s="153">
        <v>5</v>
      </c>
      <c r="F97" s="196"/>
      <c r="G97" s="412">
        <f>F97*E97</f>
        <v>0</v>
      </c>
      <c r="H97" s="20"/>
      <c r="I97" s="20"/>
      <c r="J97" s="20"/>
      <c r="K97" s="20"/>
      <c r="L97" s="20"/>
      <c r="M97" s="20"/>
      <c r="N97" s="20"/>
      <c r="O97" s="21">
        <v>0.7</v>
      </c>
      <c r="P97" s="22"/>
    </row>
    <row r="98" spans="1:16">
      <c r="A98" s="20"/>
      <c r="B98" s="108"/>
      <c r="C98" s="142"/>
      <c r="D98" s="117"/>
      <c r="E98" s="153"/>
      <c r="F98" s="196"/>
      <c r="G98" s="412">
        <f>F98*E98</f>
        <v>0</v>
      </c>
      <c r="H98" s="20"/>
      <c r="I98" s="20"/>
      <c r="J98" s="20"/>
      <c r="K98" s="20"/>
      <c r="L98" s="20"/>
      <c r="M98" s="20"/>
      <c r="N98" s="20"/>
      <c r="O98" s="21">
        <v>0.7</v>
      </c>
      <c r="P98" s="22">
        <f>O98*E98</f>
        <v>0</v>
      </c>
    </row>
    <row r="99" spans="1:16">
      <c r="A99" s="20"/>
      <c r="B99" s="89"/>
      <c r="C99" s="90" t="s">
        <v>176</v>
      </c>
      <c r="D99" s="89"/>
      <c r="E99" s="91"/>
      <c r="F99" s="92"/>
      <c r="G99" s="92">
        <f>SUM(G97:G98)</f>
        <v>0</v>
      </c>
      <c r="H99" s="20"/>
      <c r="I99" s="20"/>
      <c r="J99" s="20"/>
      <c r="K99" s="20"/>
      <c r="L99" s="20"/>
      <c r="M99" s="20"/>
      <c r="N99" s="20"/>
      <c r="O99" s="21"/>
      <c r="P99" s="22"/>
    </row>
    <row r="100" spans="1:16">
      <c r="A100" s="20"/>
      <c r="B100" s="108"/>
      <c r="C100" s="142"/>
      <c r="D100" s="117"/>
      <c r="E100" s="153"/>
      <c r="F100" s="196"/>
      <c r="G100" s="412"/>
      <c r="H100" s="20"/>
      <c r="I100" s="20"/>
      <c r="J100" s="20"/>
      <c r="K100" s="20"/>
      <c r="L100" s="20"/>
      <c r="M100" s="20"/>
      <c r="N100" s="20"/>
      <c r="O100" s="21"/>
      <c r="P100" s="22"/>
    </row>
    <row r="101" spans="1:16">
      <c r="A101" s="20"/>
      <c r="B101" s="108"/>
      <c r="C101" s="142" t="s">
        <v>292</v>
      </c>
      <c r="D101" s="117"/>
      <c r="E101" s="153"/>
      <c r="F101" s="119"/>
      <c r="G101" s="120"/>
      <c r="H101" s="20"/>
      <c r="I101" s="20"/>
      <c r="J101" s="20"/>
      <c r="K101" s="20"/>
      <c r="L101" s="20"/>
      <c r="M101" s="20"/>
      <c r="N101" s="20"/>
      <c r="O101" s="21"/>
      <c r="P101" s="22"/>
    </row>
    <row r="102" spans="1:16">
      <c r="A102" s="20"/>
      <c r="B102" s="108"/>
      <c r="C102" s="142"/>
      <c r="D102" s="117"/>
      <c r="E102" s="153"/>
      <c r="F102" s="119"/>
      <c r="G102" s="120"/>
      <c r="H102" s="20"/>
      <c r="I102" s="20"/>
      <c r="J102" s="20"/>
      <c r="K102" s="20"/>
      <c r="L102" s="20"/>
      <c r="M102" s="20"/>
      <c r="N102" s="20"/>
      <c r="O102" s="21"/>
      <c r="P102" s="22"/>
    </row>
    <row r="103" spans="1:16">
      <c r="A103" s="20"/>
      <c r="B103" s="108"/>
      <c r="C103" s="142" t="s">
        <v>167</v>
      </c>
      <c r="D103" s="117"/>
      <c r="E103" s="153"/>
      <c r="F103" s="119"/>
      <c r="G103" s="120">
        <f>G12</f>
        <v>0</v>
      </c>
      <c r="H103" s="20"/>
      <c r="I103" s="20"/>
      <c r="J103" s="20"/>
      <c r="K103" s="20"/>
      <c r="L103" s="20"/>
      <c r="M103" s="20"/>
      <c r="N103" s="20"/>
      <c r="O103" s="21"/>
      <c r="P103" s="22"/>
    </row>
    <row r="104" spans="1:16">
      <c r="A104" s="20"/>
      <c r="B104" s="108"/>
      <c r="C104" s="142"/>
      <c r="D104" s="117"/>
      <c r="E104" s="153"/>
      <c r="F104" s="119"/>
      <c r="G104" s="120"/>
      <c r="H104" s="20"/>
      <c r="I104" s="20"/>
      <c r="J104" s="20"/>
      <c r="K104" s="20"/>
      <c r="L104" s="20"/>
      <c r="M104" s="20"/>
      <c r="N104" s="20"/>
      <c r="O104" s="21"/>
      <c r="P104" s="22"/>
    </row>
    <row r="105" spans="1:16">
      <c r="A105" s="20"/>
      <c r="B105" s="108"/>
      <c r="C105" s="142" t="s">
        <v>173</v>
      </c>
      <c r="D105" s="117"/>
      <c r="E105" s="153"/>
      <c r="F105" s="119"/>
      <c r="G105" s="120"/>
      <c r="H105" s="20"/>
      <c r="I105" s="20"/>
      <c r="J105" s="20"/>
      <c r="K105" s="20"/>
      <c r="L105" s="20"/>
      <c r="M105" s="20"/>
      <c r="N105" s="20"/>
      <c r="O105" s="21"/>
      <c r="P105" s="22"/>
    </row>
    <row r="106" spans="1:16">
      <c r="A106" s="20"/>
      <c r="B106" s="108"/>
      <c r="C106" s="142"/>
      <c r="D106" s="117"/>
      <c r="E106" s="153"/>
      <c r="F106" s="119"/>
      <c r="G106" s="120"/>
      <c r="H106" s="20"/>
      <c r="I106" s="20"/>
      <c r="J106" s="20"/>
      <c r="K106" s="20"/>
      <c r="L106" s="20"/>
      <c r="M106" s="20"/>
      <c r="N106" s="20"/>
      <c r="O106" s="21"/>
      <c r="P106" s="22"/>
    </row>
    <row r="107" spans="1:16">
      <c r="A107" s="20"/>
      <c r="B107" s="108"/>
      <c r="C107" s="142" t="s">
        <v>397</v>
      </c>
      <c r="D107" s="117"/>
      <c r="E107" s="153"/>
      <c r="F107" s="119"/>
      <c r="G107" s="120">
        <f>G99</f>
        <v>0</v>
      </c>
      <c r="H107" s="20"/>
      <c r="I107" s="20"/>
      <c r="J107" s="20"/>
      <c r="K107" s="20"/>
      <c r="L107" s="20"/>
      <c r="M107" s="20"/>
      <c r="N107" s="20"/>
      <c r="O107" s="21"/>
      <c r="P107" s="22"/>
    </row>
    <row r="108" spans="1:16">
      <c r="A108" s="20"/>
      <c r="B108" s="108"/>
      <c r="C108" s="142"/>
      <c r="D108" s="117"/>
      <c r="E108" s="153"/>
      <c r="F108" s="119"/>
      <c r="G108" s="120"/>
      <c r="H108" s="20"/>
      <c r="I108" s="20"/>
      <c r="J108" s="20"/>
      <c r="K108" s="20"/>
      <c r="L108" s="20"/>
      <c r="M108" s="20"/>
      <c r="N108" s="20"/>
      <c r="O108" s="21"/>
      <c r="P108" s="22"/>
    </row>
    <row r="109" spans="1:16">
      <c r="A109" s="20"/>
      <c r="B109" s="108"/>
      <c r="C109" s="142" t="s">
        <v>186</v>
      </c>
      <c r="D109" s="117"/>
      <c r="E109" s="153"/>
      <c r="F109" s="119"/>
      <c r="G109" s="120">
        <f>G27</f>
        <v>0</v>
      </c>
      <c r="H109" s="20"/>
      <c r="I109" s="20"/>
      <c r="J109" s="20"/>
      <c r="K109" s="20"/>
      <c r="L109" s="20"/>
      <c r="M109" s="20"/>
      <c r="N109" s="20"/>
      <c r="O109" s="21"/>
      <c r="P109" s="22"/>
    </row>
    <row r="110" spans="1:16">
      <c r="A110" s="20"/>
      <c r="B110" s="108"/>
      <c r="C110" s="142"/>
      <c r="D110" s="117"/>
      <c r="E110" s="153"/>
      <c r="F110" s="119"/>
      <c r="G110" s="120"/>
      <c r="H110" s="20"/>
      <c r="I110" s="20"/>
      <c r="J110" s="20"/>
      <c r="K110" s="20"/>
      <c r="L110" s="20"/>
      <c r="M110" s="20"/>
      <c r="N110" s="20"/>
      <c r="O110" s="21"/>
      <c r="P110" s="22"/>
    </row>
    <row r="111" spans="1:16">
      <c r="A111" s="20"/>
      <c r="B111" s="108"/>
      <c r="C111" s="142" t="s">
        <v>189</v>
      </c>
      <c r="D111" s="117"/>
      <c r="E111" s="153"/>
      <c r="F111" s="119"/>
      <c r="G111" s="120">
        <f>G32</f>
        <v>0</v>
      </c>
      <c r="H111" s="20"/>
      <c r="I111" s="20"/>
      <c r="J111" s="20"/>
      <c r="K111" s="20"/>
      <c r="L111" s="20"/>
      <c r="M111" s="20"/>
      <c r="N111" s="20"/>
      <c r="O111" s="21"/>
      <c r="P111" s="22"/>
    </row>
    <row r="112" spans="1:16">
      <c r="A112" s="20"/>
      <c r="B112" s="108"/>
      <c r="C112" s="142"/>
      <c r="D112" s="117"/>
      <c r="E112" s="153"/>
      <c r="F112" s="119"/>
      <c r="G112" s="120"/>
      <c r="H112" s="20"/>
      <c r="I112" s="20"/>
      <c r="J112" s="20"/>
      <c r="K112" s="20"/>
      <c r="L112" s="20"/>
      <c r="M112" s="20"/>
      <c r="N112" s="20"/>
      <c r="O112" s="21"/>
      <c r="P112" s="22"/>
    </row>
    <row r="113" spans="1:16">
      <c r="A113" s="20"/>
      <c r="B113" s="108"/>
      <c r="C113" s="142" t="s">
        <v>203</v>
      </c>
      <c r="D113" s="117"/>
      <c r="E113" s="153"/>
      <c r="F113" s="119"/>
      <c r="G113" s="120">
        <f>G45</f>
        <v>0</v>
      </c>
      <c r="H113" s="20"/>
      <c r="I113" s="20"/>
      <c r="J113" s="20"/>
      <c r="K113" s="20"/>
      <c r="L113" s="20"/>
      <c r="M113" s="20"/>
      <c r="N113" s="20"/>
      <c r="O113" s="21"/>
      <c r="P113" s="22"/>
    </row>
    <row r="114" spans="1:16">
      <c r="A114" s="20"/>
      <c r="B114" s="108"/>
      <c r="C114" s="142"/>
      <c r="D114" s="117"/>
      <c r="E114" s="153"/>
      <c r="F114" s="119"/>
      <c r="G114" s="120"/>
      <c r="H114" s="20"/>
      <c r="I114" s="20"/>
      <c r="J114" s="20"/>
      <c r="K114" s="20"/>
      <c r="L114" s="20"/>
      <c r="M114" s="20"/>
      <c r="N114" s="20"/>
      <c r="O114" s="21"/>
      <c r="P114" s="22"/>
    </row>
    <row r="115" spans="1:16">
      <c r="A115" s="20"/>
      <c r="B115" s="108"/>
      <c r="C115" s="142" t="str">
        <f>C94</f>
        <v>TOTAL PLUMBING AND  SANITARY INSTALLATION</v>
      </c>
      <c r="D115" s="117"/>
      <c r="E115" s="153"/>
      <c r="F115" s="119"/>
      <c r="G115" s="120">
        <f>G94</f>
        <v>0</v>
      </c>
      <c r="H115" s="20"/>
      <c r="I115" s="20"/>
      <c r="J115" s="20"/>
      <c r="K115" s="20"/>
      <c r="L115" s="20"/>
      <c r="M115" s="20"/>
      <c r="N115" s="20"/>
      <c r="O115" s="21"/>
      <c r="P115" s="22"/>
    </row>
    <row r="116" spans="1:16">
      <c r="A116" s="20"/>
      <c r="B116" s="108"/>
      <c r="C116" s="142"/>
      <c r="D116" s="117"/>
      <c r="E116" s="153"/>
      <c r="F116" s="196"/>
      <c r="G116" s="412"/>
      <c r="H116" s="20"/>
      <c r="I116" s="20"/>
      <c r="J116" s="20"/>
      <c r="K116" s="20"/>
      <c r="L116" s="20"/>
      <c r="M116" s="20"/>
      <c r="N116" s="20"/>
      <c r="O116" s="21"/>
      <c r="P116" s="22"/>
    </row>
    <row r="117" spans="1:16">
      <c r="A117" s="20"/>
      <c r="B117" s="154"/>
      <c r="C117" s="155" t="s">
        <v>293</v>
      </c>
      <c r="D117" s="156"/>
      <c r="E117" s="157"/>
      <c r="F117" s="211"/>
      <c r="G117" s="416">
        <f>SUM(G103:G116)</f>
        <v>0</v>
      </c>
      <c r="H117" s="20"/>
      <c r="I117" s="20"/>
      <c r="J117" s="20"/>
      <c r="K117" s="20"/>
      <c r="L117" s="20"/>
      <c r="M117" s="20"/>
      <c r="N117" s="20"/>
      <c r="O117" s="20"/>
      <c r="P117" s="20"/>
    </row>
    <row r="118" spans="1:16">
      <c r="A118" s="20"/>
      <c r="B118" s="108"/>
      <c r="C118" s="109"/>
      <c r="D118" s="160"/>
      <c r="E118" s="118"/>
      <c r="F118" s="196">
        <v>0</v>
      </c>
      <c r="G118" s="412">
        <f t="shared" ref="G118:G138" si="6">F118*E118</f>
        <v>0</v>
      </c>
      <c r="H118" s="20"/>
      <c r="I118" s="20"/>
      <c r="J118" s="20"/>
      <c r="K118" s="20"/>
      <c r="L118" s="20"/>
      <c r="M118" s="20"/>
      <c r="N118" s="20"/>
      <c r="O118" s="20"/>
      <c r="P118" s="20"/>
    </row>
    <row r="119" spans="1:16">
      <c r="A119" s="12"/>
      <c r="B119" s="108"/>
      <c r="C119" s="109"/>
      <c r="D119" s="108"/>
      <c r="E119" s="118"/>
      <c r="F119" s="192">
        <v>0</v>
      </c>
      <c r="G119" s="410">
        <f t="shared" si="6"/>
        <v>0</v>
      </c>
      <c r="H119" s="12"/>
      <c r="I119" s="12"/>
      <c r="J119" s="12"/>
      <c r="K119" s="12"/>
      <c r="L119" s="12"/>
      <c r="M119" s="12"/>
      <c r="N119" s="12"/>
      <c r="O119" s="12"/>
      <c r="P119" s="12"/>
    </row>
    <row r="120" spans="1:16">
      <c r="A120" s="12"/>
      <c r="B120" s="141"/>
      <c r="C120" s="109" t="s">
        <v>398</v>
      </c>
      <c r="D120" s="141"/>
      <c r="E120" s="143"/>
      <c r="F120" s="196">
        <v>0</v>
      </c>
      <c r="G120" s="412">
        <f t="shared" si="6"/>
        <v>0</v>
      </c>
      <c r="H120" s="12"/>
      <c r="I120" s="12"/>
      <c r="J120" s="12"/>
      <c r="K120" s="12"/>
      <c r="L120" s="12"/>
      <c r="M120" s="12"/>
      <c r="N120" s="12"/>
      <c r="O120" s="12"/>
      <c r="P120" s="12"/>
    </row>
    <row r="121" spans="1:16" s="27" customFormat="1">
      <c r="B121" s="126" t="s">
        <v>25</v>
      </c>
      <c r="C121" s="131" t="s">
        <v>296</v>
      </c>
      <c r="D121" s="246" t="s">
        <v>46</v>
      </c>
      <c r="E121" s="128">
        <v>13</v>
      </c>
      <c r="F121" s="200"/>
      <c r="G121" s="129">
        <f t="shared" ref="G121:G123" si="7">F121*E121</f>
        <v>0</v>
      </c>
    </row>
    <row r="122" spans="1:16" s="27" customFormat="1" ht="43.5" customHeight="1">
      <c r="B122" s="246" t="s">
        <v>27</v>
      </c>
      <c r="C122" s="131" t="s">
        <v>297</v>
      </c>
      <c r="D122" s="246" t="s">
        <v>46</v>
      </c>
      <c r="E122" s="343">
        <f>2*2*0.4*6</f>
        <v>9.6000000000000014</v>
      </c>
      <c r="F122" s="130"/>
      <c r="G122" s="378">
        <f>F122*E122</f>
        <v>0</v>
      </c>
      <c r="H122" s="428"/>
    </row>
    <row r="123" spans="1:16" s="27" customFormat="1" ht="43.15">
      <c r="B123" s="126" t="s">
        <v>29</v>
      </c>
      <c r="C123" s="131" t="s">
        <v>399</v>
      </c>
      <c r="D123" s="246" t="s">
        <v>46</v>
      </c>
      <c r="E123" s="128">
        <v>7</v>
      </c>
      <c r="F123" s="200"/>
      <c r="G123" s="129">
        <f t="shared" si="7"/>
        <v>0</v>
      </c>
    </row>
    <row r="124" spans="1:16" s="27" customFormat="1" ht="28.9">
      <c r="B124" s="126" t="s">
        <v>31</v>
      </c>
      <c r="C124" s="131" t="s">
        <v>299</v>
      </c>
      <c r="D124" s="246" t="s">
        <v>48</v>
      </c>
      <c r="E124" s="128">
        <v>46</v>
      </c>
      <c r="F124" s="200"/>
      <c r="G124" s="129">
        <f t="shared" ref="G124:G131" si="8">F124*E124</f>
        <v>0</v>
      </c>
    </row>
    <row r="125" spans="1:16" s="27" customFormat="1">
      <c r="B125" s="126" t="s">
        <v>33</v>
      </c>
      <c r="C125" s="131" t="s">
        <v>300</v>
      </c>
      <c r="D125" s="246" t="s">
        <v>46</v>
      </c>
      <c r="E125" s="128">
        <f>28*0.4</f>
        <v>11.200000000000001</v>
      </c>
      <c r="F125" s="200"/>
      <c r="G125" s="129">
        <f t="shared" si="8"/>
        <v>0</v>
      </c>
    </row>
    <row r="126" spans="1:16" s="27" customFormat="1">
      <c r="B126" s="126" t="s">
        <v>35</v>
      </c>
      <c r="C126" s="131" t="s">
        <v>301</v>
      </c>
      <c r="D126" s="246" t="s">
        <v>48</v>
      </c>
      <c r="E126" s="128">
        <v>28</v>
      </c>
      <c r="F126" s="200"/>
      <c r="G126" s="129">
        <f t="shared" si="8"/>
        <v>0</v>
      </c>
    </row>
    <row r="127" spans="1:16" s="27" customFormat="1">
      <c r="B127" s="126" t="s">
        <v>38</v>
      </c>
      <c r="C127" s="131" t="s">
        <v>302</v>
      </c>
      <c r="D127" s="246" t="s">
        <v>48</v>
      </c>
      <c r="E127" s="128">
        <v>120</v>
      </c>
      <c r="F127" s="200"/>
      <c r="G127" s="129">
        <f>F127*E127</f>
        <v>0</v>
      </c>
    </row>
    <row r="128" spans="1:16" s="27" customFormat="1" ht="28.9">
      <c r="B128" s="126" t="s">
        <v>68</v>
      </c>
      <c r="C128" s="131" t="s">
        <v>425</v>
      </c>
      <c r="D128" s="246" t="s">
        <v>48</v>
      </c>
      <c r="E128" s="128">
        <v>28</v>
      </c>
      <c r="F128" s="200"/>
      <c r="G128" s="129">
        <f t="shared" si="8"/>
        <v>0</v>
      </c>
    </row>
    <row r="129" spans="1:16" s="27" customFormat="1" ht="72">
      <c r="B129" s="126" t="s">
        <v>86</v>
      </c>
      <c r="C129" s="83" t="s">
        <v>304</v>
      </c>
      <c r="D129" s="246" t="s">
        <v>46</v>
      </c>
      <c r="E129" s="128">
        <v>4</v>
      </c>
      <c r="F129" s="200"/>
      <c r="G129" s="129">
        <f t="shared" si="8"/>
        <v>0</v>
      </c>
    </row>
    <row r="130" spans="1:16" s="27" customFormat="1" ht="115.15">
      <c r="B130" s="126" t="s">
        <v>104</v>
      </c>
      <c r="C130" s="131" t="s">
        <v>305</v>
      </c>
      <c r="D130" s="246" t="s">
        <v>46</v>
      </c>
      <c r="E130" s="128">
        <v>4.2</v>
      </c>
      <c r="F130" s="200"/>
      <c r="G130" s="129">
        <f t="shared" si="8"/>
        <v>0</v>
      </c>
    </row>
    <row r="131" spans="1:16" s="27" customFormat="1" ht="28.9">
      <c r="B131" s="126" t="s">
        <v>118</v>
      </c>
      <c r="C131" s="131" t="s">
        <v>306</v>
      </c>
      <c r="D131" s="246" t="s">
        <v>48</v>
      </c>
      <c r="E131" s="128">
        <v>35</v>
      </c>
      <c r="F131" s="200"/>
      <c r="G131" s="129">
        <f t="shared" si="8"/>
        <v>0</v>
      </c>
    </row>
    <row r="132" spans="1:16" s="27" customFormat="1">
      <c r="B132" s="126" t="s">
        <v>120</v>
      </c>
      <c r="C132" s="131" t="s">
        <v>307</v>
      </c>
      <c r="D132" s="246" t="s">
        <v>48</v>
      </c>
      <c r="E132" s="128">
        <v>35</v>
      </c>
      <c r="F132" s="200"/>
      <c r="G132" s="129">
        <f t="shared" ref="G132:G137" si="9">F132*E132</f>
        <v>0</v>
      </c>
    </row>
    <row r="133" spans="1:16" s="27" customFormat="1" ht="28.9">
      <c r="B133" s="126" t="s">
        <v>122</v>
      </c>
      <c r="C133" s="131" t="s">
        <v>402</v>
      </c>
      <c r="D133" s="246" t="s">
        <v>8</v>
      </c>
      <c r="E133" s="128">
        <v>1</v>
      </c>
      <c r="F133" s="200"/>
      <c r="G133" s="129">
        <f t="shared" si="9"/>
        <v>0</v>
      </c>
    </row>
    <row r="134" spans="1:16" s="27" customFormat="1" ht="28.9">
      <c r="B134" s="126" t="s">
        <v>124</v>
      </c>
      <c r="C134" s="131" t="s">
        <v>309</v>
      </c>
      <c r="D134" s="246" t="s">
        <v>75</v>
      </c>
      <c r="E134" s="128">
        <v>21</v>
      </c>
      <c r="F134" s="200"/>
      <c r="G134" s="129">
        <f t="shared" si="9"/>
        <v>0</v>
      </c>
    </row>
    <row r="135" spans="1:16" s="27" customFormat="1" ht="28.9">
      <c r="B135" s="126" t="s">
        <v>219</v>
      </c>
      <c r="C135" s="131" t="s">
        <v>427</v>
      </c>
      <c r="D135" s="246" t="s">
        <v>75</v>
      </c>
      <c r="E135" s="128">
        <v>48</v>
      </c>
      <c r="F135" s="200"/>
      <c r="G135" s="129">
        <f t="shared" si="9"/>
        <v>0</v>
      </c>
    </row>
    <row r="136" spans="1:16" s="27" customFormat="1" ht="57.6">
      <c r="B136" s="126" t="s">
        <v>126</v>
      </c>
      <c r="C136" s="131" t="s">
        <v>311</v>
      </c>
      <c r="D136" s="246" t="s">
        <v>75</v>
      </c>
      <c r="E136" s="128">
        <v>5</v>
      </c>
      <c r="F136" s="200"/>
      <c r="G136" s="129">
        <f t="shared" si="9"/>
        <v>0</v>
      </c>
    </row>
    <row r="137" spans="1:16" s="27" customFormat="1">
      <c r="B137" s="126" t="s">
        <v>128</v>
      </c>
      <c r="C137" s="131" t="s">
        <v>312</v>
      </c>
      <c r="D137" s="246" t="s">
        <v>8</v>
      </c>
      <c r="E137" s="128">
        <v>2</v>
      </c>
      <c r="F137" s="200"/>
      <c r="G137" s="129">
        <f t="shared" si="9"/>
        <v>0</v>
      </c>
    </row>
    <row r="138" spans="1:16">
      <c r="A138" s="12"/>
      <c r="B138" s="141"/>
      <c r="C138" s="142"/>
      <c r="D138" s="141"/>
      <c r="E138" s="143"/>
      <c r="F138" s="196">
        <v>0</v>
      </c>
      <c r="G138" s="412">
        <f t="shared" si="6"/>
        <v>0</v>
      </c>
      <c r="H138" s="12"/>
      <c r="I138" s="12"/>
      <c r="J138" s="12"/>
      <c r="K138" s="12"/>
      <c r="L138" s="12"/>
      <c r="M138" s="12"/>
      <c r="N138" s="12"/>
      <c r="O138" s="12"/>
      <c r="P138" s="12"/>
    </row>
    <row r="139" spans="1:16">
      <c r="A139" s="20"/>
      <c r="B139" s="154"/>
      <c r="C139" s="155" t="s">
        <v>313</v>
      </c>
      <c r="D139" s="154"/>
      <c r="E139" s="157"/>
      <c r="F139" s="211"/>
      <c r="G139" s="416">
        <f>SUM(G121:G138)</f>
        <v>0</v>
      </c>
      <c r="H139" s="20"/>
      <c r="I139" s="20"/>
      <c r="J139" s="20"/>
      <c r="K139" s="20"/>
      <c r="L139" s="20"/>
      <c r="M139" s="20"/>
      <c r="N139" s="20"/>
      <c r="O139" s="20"/>
      <c r="P139" s="20"/>
    </row>
    <row r="140" spans="1:16">
      <c r="A140" s="16"/>
      <c r="B140" s="117"/>
      <c r="C140" s="142"/>
      <c r="D140" s="117"/>
      <c r="E140" s="161"/>
      <c r="F140" s="196">
        <v>0</v>
      </c>
      <c r="G140" s="412">
        <f>F140*E140</f>
        <v>0</v>
      </c>
      <c r="H140" s="16"/>
      <c r="I140" s="16"/>
      <c r="J140" s="16"/>
      <c r="K140" s="16"/>
      <c r="L140" s="16"/>
      <c r="M140" s="16"/>
      <c r="N140" s="16"/>
      <c r="O140" s="16"/>
      <c r="P140" s="16"/>
    </row>
    <row r="141" spans="1:16" ht="14.65" customHeight="1">
      <c r="A141" s="16"/>
      <c r="B141" s="162"/>
      <c r="C141" s="163" t="s">
        <v>407</v>
      </c>
      <c r="D141" s="164"/>
      <c r="E141" s="107"/>
      <c r="F141" s="213"/>
      <c r="G141" s="417"/>
      <c r="H141" s="16"/>
      <c r="I141" s="16"/>
      <c r="J141" s="16"/>
      <c r="K141" s="16"/>
      <c r="L141" s="16"/>
      <c r="M141" s="16"/>
      <c r="N141" s="16"/>
      <c r="O141" s="16"/>
      <c r="P141" s="16"/>
    </row>
    <row r="142" spans="1:16" s="27" customFormat="1">
      <c r="B142" s="126" t="s">
        <v>25</v>
      </c>
      <c r="C142" s="131" t="s">
        <v>315</v>
      </c>
      <c r="D142" s="246" t="s">
        <v>46</v>
      </c>
      <c r="E142" s="128">
        <v>2.5</v>
      </c>
      <c r="F142" s="200"/>
      <c r="G142" s="129">
        <f t="shared" ref="G142:G146" si="10">F142*E142</f>
        <v>0</v>
      </c>
    </row>
    <row r="143" spans="1:16" s="27" customFormat="1">
      <c r="B143" s="126" t="s">
        <v>27</v>
      </c>
      <c r="C143" s="131" t="s">
        <v>428</v>
      </c>
      <c r="D143" s="246" t="s">
        <v>46</v>
      </c>
      <c r="E143" s="128">
        <f>(1.5+1.4)*2*0.5*0.7</f>
        <v>2.0299999999999998</v>
      </c>
      <c r="F143" s="200"/>
      <c r="G143" s="129">
        <f t="shared" si="10"/>
        <v>0</v>
      </c>
    </row>
    <row r="144" spans="1:16" s="27" customFormat="1" ht="220.9">
      <c r="B144" s="126" t="s">
        <v>29</v>
      </c>
      <c r="C144" s="403" t="s">
        <v>317</v>
      </c>
      <c r="D144" s="246" t="s">
        <v>48</v>
      </c>
      <c r="E144" s="128">
        <v>9.1519999999999992</v>
      </c>
      <c r="F144" s="200"/>
      <c r="G144" s="129">
        <f t="shared" si="10"/>
        <v>0</v>
      </c>
    </row>
    <row r="145" spans="1:16" s="27" customFormat="1">
      <c r="B145" s="126" t="s">
        <v>31</v>
      </c>
      <c r="C145" s="131" t="s">
        <v>437</v>
      </c>
      <c r="D145" s="246" t="s">
        <v>46</v>
      </c>
      <c r="E145" s="128">
        <v>0.254</v>
      </c>
      <c r="F145" s="200"/>
      <c r="G145" s="129">
        <f t="shared" si="10"/>
        <v>0</v>
      </c>
    </row>
    <row r="146" spans="1:16" s="27" customFormat="1">
      <c r="B146" s="126" t="s">
        <v>33</v>
      </c>
      <c r="C146" s="131" t="s">
        <v>438</v>
      </c>
      <c r="D146" s="246" t="s">
        <v>63</v>
      </c>
      <c r="E146" s="128">
        <v>55</v>
      </c>
      <c r="F146" s="200"/>
      <c r="G146" s="129">
        <f t="shared" si="10"/>
        <v>0</v>
      </c>
    </row>
    <row r="147" spans="1:16" s="27" customFormat="1" ht="129.6">
      <c r="B147" s="126" t="s">
        <v>35</v>
      </c>
      <c r="C147" s="83" t="s">
        <v>321</v>
      </c>
      <c r="D147" s="246" t="s">
        <v>48</v>
      </c>
      <c r="E147" s="128">
        <v>6</v>
      </c>
      <c r="F147" s="200"/>
      <c r="G147" s="129">
        <f t="shared" ref="G147" si="11">F147*E147</f>
        <v>0</v>
      </c>
    </row>
    <row r="148" spans="1:16" s="27" customFormat="1">
      <c r="B148" s="126"/>
      <c r="C148" s="131"/>
      <c r="D148" s="246"/>
      <c r="E148" s="128"/>
      <c r="F148" s="200"/>
      <c r="G148" s="129"/>
    </row>
    <row r="149" spans="1:16" s="27" customFormat="1">
      <c r="B149" s="126"/>
      <c r="C149" s="131" t="s">
        <v>190</v>
      </c>
      <c r="D149" s="246"/>
      <c r="E149" s="128"/>
      <c r="F149" s="200"/>
      <c r="G149" s="129"/>
    </row>
    <row r="150" spans="1:16" s="27" customFormat="1" ht="28.9">
      <c r="B150" s="126" t="s">
        <v>38</v>
      </c>
      <c r="C150" s="131" t="s">
        <v>411</v>
      </c>
      <c r="D150" s="246" t="s">
        <v>48</v>
      </c>
      <c r="E150" s="128">
        <v>19.5</v>
      </c>
      <c r="F150" s="200"/>
      <c r="G150" s="129">
        <f t="shared" ref="G150:G157" si="12">F150*E150</f>
        <v>0</v>
      </c>
    </row>
    <row r="151" spans="1:16" s="27" customFormat="1" ht="158.44999999999999">
      <c r="B151" s="126" t="s">
        <v>68</v>
      </c>
      <c r="C151" s="83" t="s">
        <v>323</v>
      </c>
      <c r="D151" s="246" t="s">
        <v>8</v>
      </c>
      <c r="E151" s="128">
        <v>1</v>
      </c>
      <c r="F151" s="200"/>
      <c r="G151" s="129">
        <f t="shared" si="12"/>
        <v>0</v>
      </c>
    </row>
    <row r="152" spans="1:16" s="27" customFormat="1" ht="57.6">
      <c r="B152" s="126" t="s">
        <v>86</v>
      </c>
      <c r="C152" s="131" t="s">
        <v>324</v>
      </c>
      <c r="D152" s="246" t="s">
        <v>8</v>
      </c>
      <c r="E152" s="128">
        <v>1</v>
      </c>
      <c r="F152" s="200"/>
      <c r="G152" s="129">
        <f t="shared" si="12"/>
        <v>0</v>
      </c>
    </row>
    <row r="153" spans="1:16" s="27" customFormat="1" ht="28.9">
      <c r="B153" s="126" t="s">
        <v>104</v>
      </c>
      <c r="C153" s="131" t="s">
        <v>169</v>
      </c>
      <c r="D153" s="246" t="s">
        <v>75</v>
      </c>
      <c r="E153" s="128">
        <v>18</v>
      </c>
      <c r="F153" s="200"/>
      <c r="G153" s="129">
        <f t="shared" si="12"/>
        <v>0</v>
      </c>
    </row>
    <row r="154" spans="1:16" s="27" customFormat="1" ht="57.6">
      <c r="B154" s="126" t="s">
        <v>118</v>
      </c>
      <c r="C154" s="131" t="s">
        <v>170</v>
      </c>
      <c r="D154" s="246" t="s">
        <v>75</v>
      </c>
      <c r="E154" s="165">
        <v>16</v>
      </c>
      <c r="F154" s="200"/>
      <c r="G154" s="129">
        <f t="shared" si="12"/>
        <v>0</v>
      </c>
    </row>
    <row r="155" spans="1:16" s="27" customFormat="1" ht="28.9">
      <c r="B155" s="126" t="s">
        <v>120</v>
      </c>
      <c r="C155" s="131" t="s">
        <v>171</v>
      </c>
      <c r="D155" s="246" t="s">
        <v>75</v>
      </c>
      <c r="E155" s="128">
        <v>30</v>
      </c>
      <c r="F155" s="200"/>
      <c r="G155" s="129">
        <f t="shared" si="12"/>
        <v>0</v>
      </c>
    </row>
    <row r="156" spans="1:16" s="27" customFormat="1" ht="72">
      <c r="B156" s="126" t="s">
        <v>122</v>
      </c>
      <c r="C156" s="131" t="s">
        <v>412</v>
      </c>
      <c r="D156" s="246" t="s">
        <v>48</v>
      </c>
      <c r="E156" s="128">
        <v>25</v>
      </c>
      <c r="F156" s="200"/>
      <c r="G156" s="129">
        <f t="shared" si="12"/>
        <v>0</v>
      </c>
    </row>
    <row r="157" spans="1:16" s="27" customFormat="1" ht="43.15">
      <c r="B157" s="126" t="s">
        <v>124</v>
      </c>
      <c r="C157" s="131" t="s">
        <v>413</v>
      </c>
      <c r="D157" s="246" t="s">
        <v>75</v>
      </c>
      <c r="E157" s="128">
        <v>20</v>
      </c>
      <c r="F157" s="200"/>
      <c r="G157" s="129">
        <f t="shared" si="12"/>
        <v>0</v>
      </c>
    </row>
    <row r="158" spans="1:16">
      <c r="A158" s="16"/>
      <c r="B158" s="117"/>
      <c r="C158" s="142"/>
      <c r="D158" s="117"/>
      <c r="E158" s="161"/>
      <c r="F158" s="196"/>
      <c r="G158" s="412">
        <f t="shared" ref="G158" si="13">F158*E158</f>
        <v>0</v>
      </c>
      <c r="H158" s="16"/>
      <c r="I158" s="16"/>
      <c r="J158" s="16"/>
      <c r="K158" s="16"/>
      <c r="L158" s="16"/>
      <c r="M158" s="16"/>
      <c r="N158" s="16"/>
      <c r="O158" s="16"/>
      <c r="P158" s="16"/>
    </row>
    <row r="159" spans="1:16">
      <c r="A159" s="16"/>
      <c r="B159" s="166"/>
      <c r="C159" s="155" t="s">
        <v>325</v>
      </c>
      <c r="D159" s="166"/>
      <c r="E159" s="167"/>
      <c r="F159" s="215"/>
      <c r="G159" s="418">
        <f>SUM(G142:G158)</f>
        <v>0</v>
      </c>
      <c r="H159" s="16"/>
      <c r="I159" s="16"/>
      <c r="J159" s="16"/>
      <c r="K159" s="16"/>
      <c r="L159" s="16"/>
      <c r="M159" s="16"/>
      <c r="N159" s="16"/>
      <c r="O159" s="16"/>
      <c r="P159" s="16"/>
    </row>
    <row r="160" spans="1:16">
      <c r="A160" s="16"/>
      <c r="B160" s="105"/>
      <c r="C160" s="170"/>
      <c r="D160" s="171"/>
      <c r="E160" s="172"/>
      <c r="F160" s="198">
        <v>0</v>
      </c>
      <c r="G160" s="419">
        <f>F160*E160</f>
        <v>0</v>
      </c>
      <c r="H160" s="16"/>
      <c r="I160" s="16"/>
      <c r="J160" s="16"/>
      <c r="K160" s="16"/>
      <c r="L160" s="16"/>
      <c r="M160" s="16"/>
      <c r="N160" s="16"/>
      <c r="O160" s="16"/>
      <c r="P160" s="16"/>
    </row>
    <row r="161" spans="1:16" ht="15" thickBot="1">
      <c r="A161" s="12"/>
      <c r="B161" s="102"/>
      <c r="C161" s="174"/>
      <c r="D161" s="175"/>
      <c r="E161" s="176"/>
      <c r="F161" s="198">
        <v>0</v>
      </c>
      <c r="G161" s="419">
        <f>F161*E161</f>
        <v>0</v>
      </c>
      <c r="H161" s="12"/>
      <c r="I161" s="12"/>
      <c r="J161" s="12"/>
      <c r="K161" s="12"/>
      <c r="L161" s="12"/>
      <c r="M161" s="12"/>
      <c r="N161" s="12"/>
      <c r="O161" s="12"/>
      <c r="P161" s="12"/>
    </row>
    <row r="162" spans="1:16">
      <c r="A162" s="12"/>
      <c r="B162" s="177"/>
      <c r="C162" s="350" t="s">
        <v>357</v>
      </c>
      <c r="D162" s="351"/>
      <c r="E162" s="352"/>
      <c r="F162" s="353">
        <v>0</v>
      </c>
      <c r="G162" s="420">
        <f>F162*E162</f>
        <v>0</v>
      </c>
      <c r="H162" s="12"/>
      <c r="I162" s="12"/>
      <c r="J162" s="12"/>
      <c r="K162" s="12"/>
      <c r="L162" s="12"/>
      <c r="M162" s="12"/>
      <c r="N162" s="12"/>
      <c r="O162" s="12"/>
      <c r="P162" s="12"/>
    </row>
    <row r="163" spans="1:16">
      <c r="A163" s="12"/>
      <c r="B163" s="183"/>
      <c r="C163" s="354"/>
      <c r="D163" s="355"/>
      <c r="E163" s="356"/>
      <c r="F163" s="357">
        <v>0</v>
      </c>
      <c r="G163" s="421">
        <f>F163*E163</f>
        <v>0</v>
      </c>
      <c r="H163" s="12"/>
      <c r="I163" s="12"/>
      <c r="J163" s="12"/>
      <c r="K163" s="12"/>
      <c r="L163" s="12"/>
      <c r="M163" s="12"/>
      <c r="N163" s="12"/>
      <c r="O163" s="12"/>
      <c r="P163" s="12"/>
    </row>
    <row r="164" spans="1:16">
      <c r="A164" s="12"/>
      <c r="B164" s="183"/>
      <c r="C164" s="354" t="s">
        <v>430</v>
      </c>
      <c r="D164" s="355"/>
      <c r="E164" s="356"/>
      <c r="F164" s="357"/>
      <c r="G164" s="421">
        <f>G117</f>
        <v>0</v>
      </c>
      <c r="H164" s="12"/>
      <c r="I164" s="12"/>
      <c r="J164" s="12"/>
      <c r="K164" s="12"/>
      <c r="L164" s="12"/>
      <c r="M164" s="12"/>
      <c r="N164" s="12"/>
      <c r="O164" s="12"/>
      <c r="P164" s="12"/>
    </row>
    <row r="165" spans="1:16">
      <c r="A165" s="12"/>
      <c r="B165" s="183"/>
      <c r="C165" s="354"/>
      <c r="D165" s="355"/>
      <c r="E165" s="356"/>
      <c r="F165" s="357">
        <v>0</v>
      </c>
      <c r="G165" s="421">
        <f>F165*E165</f>
        <v>0</v>
      </c>
      <c r="H165" s="12"/>
      <c r="I165" s="12"/>
      <c r="J165" s="12"/>
      <c r="K165" s="12"/>
      <c r="L165" s="12"/>
      <c r="M165" s="12"/>
      <c r="N165" s="12"/>
      <c r="O165" s="12"/>
      <c r="P165" s="12"/>
    </row>
    <row r="166" spans="1:16">
      <c r="A166" s="12"/>
      <c r="B166" s="183"/>
      <c r="C166" s="354" t="str">
        <f>C139</f>
        <v>TOTAL WATER TOWER</v>
      </c>
      <c r="D166" s="355"/>
      <c r="E166" s="356"/>
      <c r="F166" s="357"/>
      <c r="G166" s="421">
        <f>G139</f>
        <v>0</v>
      </c>
      <c r="H166" s="12"/>
      <c r="I166" s="12"/>
      <c r="J166" s="12"/>
      <c r="K166" s="12"/>
      <c r="L166" s="12"/>
      <c r="M166" s="12"/>
      <c r="N166" s="12"/>
      <c r="O166" s="12"/>
      <c r="P166" s="12"/>
    </row>
    <row r="167" spans="1:16">
      <c r="A167" s="12"/>
      <c r="B167" s="183"/>
      <c r="C167" s="354"/>
      <c r="D167" s="355"/>
      <c r="E167" s="356"/>
      <c r="F167" s="357">
        <v>0</v>
      </c>
      <c r="G167" s="421">
        <f>F167*E167</f>
        <v>0</v>
      </c>
      <c r="H167" s="12"/>
      <c r="I167" s="12"/>
      <c r="J167" s="12"/>
      <c r="K167" s="12"/>
      <c r="L167" s="12"/>
      <c r="M167" s="12"/>
      <c r="N167" s="12"/>
      <c r="O167" s="12"/>
      <c r="P167" s="12"/>
    </row>
    <row r="168" spans="1:16">
      <c r="A168" s="12"/>
      <c r="B168" s="183"/>
      <c r="C168" s="354" t="str">
        <f>C159</f>
        <v>TOTAL INCINERATOR</v>
      </c>
      <c r="D168" s="355"/>
      <c r="E168" s="356"/>
      <c r="F168" s="357"/>
      <c r="G168" s="421">
        <f>G159</f>
        <v>0</v>
      </c>
      <c r="H168" s="12"/>
      <c r="I168" s="12"/>
      <c r="J168" s="12"/>
      <c r="K168" s="12"/>
      <c r="L168" s="12"/>
      <c r="M168" s="12"/>
      <c r="N168" s="12"/>
      <c r="O168" s="12"/>
      <c r="P168" s="12"/>
    </row>
    <row r="169" spans="1:16">
      <c r="A169" s="12"/>
      <c r="B169" s="183"/>
      <c r="C169" s="354"/>
      <c r="D169" s="355"/>
      <c r="E169" s="356"/>
      <c r="F169" s="357">
        <v>0</v>
      </c>
      <c r="G169" s="421">
        <f>F169*E169</f>
        <v>0</v>
      </c>
      <c r="H169" s="12"/>
      <c r="I169" s="12"/>
      <c r="J169" s="12"/>
      <c r="K169" s="12"/>
      <c r="L169" s="12"/>
      <c r="M169" s="12"/>
      <c r="N169" s="12"/>
      <c r="O169" s="12"/>
      <c r="P169" s="12"/>
    </row>
    <row r="170" spans="1:16">
      <c r="A170" s="12"/>
      <c r="B170" s="183"/>
      <c r="C170" s="354"/>
      <c r="D170" s="355"/>
      <c r="E170" s="356"/>
      <c r="F170" s="357">
        <v>0</v>
      </c>
      <c r="G170" s="421">
        <f>F170*E170</f>
        <v>0</v>
      </c>
      <c r="H170" s="12"/>
      <c r="I170" s="12"/>
      <c r="J170" s="12"/>
      <c r="K170" s="12"/>
      <c r="L170" s="12"/>
      <c r="M170" s="12"/>
      <c r="N170" s="12"/>
      <c r="O170" s="12"/>
      <c r="P170" s="12"/>
    </row>
    <row r="171" spans="1:16">
      <c r="A171" s="12"/>
      <c r="B171" s="183"/>
      <c r="C171" s="354" t="s">
        <v>358</v>
      </c>
      <c r="D171" s="355"/>
      <c r="E171" s="356"/>
      <c r="F171" s="357"/>
      <c r="G171" s="421">
        <f t="shared" ref="G171" si="14">SUM(G164:G170)</f>
        <v>0</v>
      </c>
      <c r="H171" s="12"/>
      <c r="I171" s="12"/>
      <c r="J171" s="12"/>
      <c r="K171" s="12"/>
      <c r="L171" s="12"/>
      <c r="M171" s="12"/>
      <c r="N171" s="12"/>
      <c r="O171" s="12"/>
      <c r="P171" s="12"/>
    </row>
    <row r="172" spans="1:16">
      <c r="A172" s="12"/>
      <c r="B172" s="183"/>
      <c r="C172" s="354"/>
      <c r="D172" s="355"/>
      <c r="E172" s="356"/>
      <c r="F172" s="357">
        <v>0</v>
      </c>
      <c r="G172" s="421">
        <f>F172*E172</f>
        <v>0</v>
      </c>
      <c r="H172" s="12"/>
      <c r="I172" s="12"/>
      <c r="J172" s="12"/>
      <c r="K172" s="12"/>
      <c r="L172" s="12"/>
      <c r="M172" s="12"/>
      <c r="N172" s="12"/>
      <c r="O172" s="12"/>
      <c r="P172" s="12"/>
    </row>
    <row r="173" spans="1:16">
      <c r="A173" s="12"/>
      <c r="B173" s="183"/>
      <c r="C173" s="354"/>
      <c r="D173" s="355"/>
      <c r="E173" s="356"/>
      <c r="F173" s="357">
        <v>0</v>
      </c>
      <c r="G173" s="421">
        <f>F173*E173</f>
        <v>0</v>
      </c>
      <c r="H173" s="12"/>
      <c r="I173" s="12"/>
      <c r="J173" s="12"/>
      <c r="K173" s="12"/>
      <c r="L173" s="12"/>
      <c r="M173" s="12"/>
      <c r="N173" s="12"/>
      <c r="O173" s="12"/>
      <c r="P173" s="12"/>
    </row>
    <row r="174" spans="1:16" ht="15" thickBot="1">
      <c r="A174" s="20"/>
      <c r="B174" s="184"/>
      <c r="C174" s="358" t="s">
        <v>414</v>
      </c>
      <c r="D174" s="359"/>
      <c r="E174" s="360"/>
      <c r="F174" s="361"/>
      <c r="G174" s="422">
        <f>SUM(G171:G173)</f>
        <v>0</v>
      </c>
      <c r="H174" s="20"/>
      <c r="I174" s="20"/>
      <c r="J174" s="20"/>
      <c r="K174" s="20"/>
      <c r="L174" s="20"/>
      <c r="M174" s="20"/>
      <c r="N174" s="20"/>
      <c r="O174" s="20"/>
      <c r="P174" s="20"/>
    </row>
    <row r="175" spans="1:16">
      <c r="A175" s="12"/>
      <c r="B175" s="13"/>
      <c r="C175" s="12"/>
      <c r="D175" s="13"/>
      <c r="E175" s="19"/>
      <c r="F175" s="43"/>
      <c r="G175" s="409"/>
      <c r="H175" s="12"/>
      <c r="I175" s="12"/>
      <c r="J175" s="12"/>
      <c r="K175" s="12"/>
      <c r="L175" s="12"/>
      <c r="M175" s="12"/>
      <c r="N175" s="12"/>
      <c r="O175" s="12"/>
      <c r="P175" s="12"/>
    </row>
    <row r="176" spans="1:16">
      <c r="A176" s="12"/>
      <c r="B176" s="13"/>
      <c r="C176" s="12"/>
      <c r="D176" s="13"/>
      <c r="E176" s="19"/>
      <c r="F176" s="43"/>
      <c r="G176" s="409"/>
      <c r="H176" s="12"/>
      <c r="I176" s="12"/>
      <c r="J176" s="12"/>
      <c r="K176" s="12"/>
      <c r="L176" s="12"/>
      <c r="M176" s="12"/>
      <c r="N176" s="12"/>
      <c r="O176" s="12"/>
      <c r="P176" s="12"/>
    </row>
    <row r="177" spans="1:16">
      <c r="A177" s="12"/>
      <c r="B177" s="10"/>
      <c r="C177" s="9"/>
      <c r="D177" s="10"/>
      <c r="E177" s="9"/>
      <c r="F177" s="43"/>
      <c r="G177" s="409"/>
      <c r="H177" s="12"/>
      <c r="I177" s="12"/>
      <c r="J177" s="12"/>
      <c r="K177" s="12"/>
      <c r="L177" s="12"/>
      <c r="M177" s="12"/>
      <c r="N177" s="12"/>
      <c r="O177" s="12"/>
      <c r="P177" s="12"/>
    </row>
    <row r="178" spans="1:16">
      <c r="A178" s="12"/>
      <c r="B178" s="10"/>
      <c r="C178" s="9"/>
      <c r="D178" s="10"/>
      <c r="E178" s="9"/>
      <c r="F178" s="43"/>
      <c r="G178" s="409"/>
      <c r="H178" s="12"/>
      <c r="I178" s="12"/>
      <c r="J178" s="12"/>
      <c r="K178" s="12"/>
      <c r="L178" s="12"/>
      <c r="M178" s="12"/>
      <c r="N178" s="12"/>
      <c r="O178" s="12"/>
      <c r="P178" s="12"/>
    </row>
    <row r="179" spans="1:16">
      <c r="A179" s="12"/>
      <c r="B179" s="10"/>
      <c r="C179" s="9"/>
      <c r="D179" s="10"/>
      <c r="E179" s="11"/>
      <c r="F179" s="43"/>
      <c r="G179" s="409"/>
      <c r="H179" s="12"/>
      <c r="I179" s="12"/>
      <c r="J179" s="12"/>
      <c r="K179" s="12"/>
      <c r="L179" s="12"/>
      <c r="M179" s="12"/>
      <c r="N179" s="12"/>
      <c r="O179" s="12"/>
      <c r="P179" s="12"/>
    </row>
    <row r="180" spans="1:16">
      <c r="A180" s="12"/>
      <c r="B180" s="10"/>
      <c r="C180" s="9"/>
      <c r="D180" s="10"/>
      <c r="E180" s="9"/>
      <c r="F180" s="43"/>
      <c r="G180" s="409"/>
      <c r="H180" s="12"/>
      <c r="I180" s="12"/>
      <c r="J180" s="12"/>
      <c r="K180" s="12"/>
      <c r="L180" s="12"/>
      <c r="M180" s="12"/>
      <c r="N180" s="12"/>
      <c r="O180" s="12"/>
      <c r="P180" s="12"/>
    </row>
    <row r="181" spans="1:16">
      <c r="A181" s="12"/>
      <c r="B181" s="10"/>
      <c r="C181" s="9"/>
      <c r="D181" s="10"/>
      <c r="E181" s="11"/>
      <c r="F181" s="43"/>
      <c r="G181" s="409"/>
      <c r="H181" s="12"/>
      <c r="I181" s="12"/>
      <c r="J181" s="12"/>
      <c r="K181" s="12"/>
      <c r="L181" s="12"/>
      <c r="M181" s="12"/>
      <c r="N181" s="12"/>
      <c r="O181" s="12"/>
      <c r="P181" s="12"/>
    </row>
    <row r="182" spans="1:16">
      <c r="A182" s="12"/>
      <c r="B182" s="10"/>
      <c r="C182" s="9"/>
      <c r="D182" s="10"/>
      <c r="E182" s="9"/>
      <c r="F182" s="43"/>
      <c r="G182" s="409"/>
      <c r="H182" s="12"/>
      <c r="I182" s="12"/>
      <c r="J182" s="12"/>
      <c r="K182" s="12"/>
      <c r="L182" s="12"/>
      <c r="M182" s="12"/>
      <c r="N182" s="12"/>
      <c r="O182" s="12"/>
      <c r="P182" s="12"/>
    </row>
    <row r="183" spans="1:16">
      <c r="A183" s="12"/>
      <c r="B183" s="10"/>
      <c r="C183" s="9"/>
      <c r="D183" s="10"/>
      <c r="E183" s="9"/>
      <c r="F183" s="43"/>
      <c r="G183" s="409"/>
      <c r="H183" s="12"/>
      <c r="I183" s="12"/>
      <c r="J183" s="12"/>
      <c r="K183" s="12"/>
      <c r="L183" s="12"/>
      <c r="M183" s="12"/>
      <c r="N183" s="12"/>
      <c r="O183" s="12"/>
      <c r="P183" s="12"/>
    </row>
    <row r="184" spans="1:16">
      <c r="A184" s="12"/>
      <c r="B184" s="10"/>
      <c r="C184" s="9"/>
      <c r="D184" s="10"/>
      <c r="E184" s="11"/>
      <c r="F184" s="43"/>
      <c r="G184" s="409"/>
      <c r="H184" s="12"/>
      <c r="I184" s="12"/>
      <c r="J184" s="12"/>
      <c r="K184" s="12"/>
      <c r="L184" s="12"/>
      <c r="M184" s="12"/>
      <c r="N184" s="12"/>
      <c r="O184" s="12"/>
      <c r="P184" s="12"/>
    </row>
    <row r="185" spans="1:16">
      <c r="A185" s="12"/>
      <c r="B185" s="10"/>
      <c r="C185" s="9"/>
      <c r="D185" s="10"/>
      <c r="E185" s="9"/>
      <c r="F185" s="43"/>
      <c r="G185" s="409"/>
      <c r="H185" s="12"/>
      <c r="I185" s="12"/>
      <c r="J185" s="12"/>
      <c r="K185" s="12"/>
      <c r="L185" s="12"/>
      <c r="M185" s="12"/>
      <c r="N185" s="12"/>
      <c r="O185" s="12"/>
      <c r="P185" s="12"/>
    </row>
    <row r="186" spans="1:16">
      <c r="A186" s="12"/>
      <c r="B186" s="10"/>
      <c r="C186" s="9"/>
      <c r="D186" s="10"/>
      <c r="E186" s="11"/>
      <c r="F186" s="43"/>
      <c r="G186" s="409"/>
      <c r="H186" s="12"/>
      <c r="I186" s="12"/>
      <c r="J186" s="12"/>
      <c r="K186" s="12"/>
      <c r="L186" s="12"/>
      <c r="M186" s="12"/>
      <c r="N186" s="12"/>
      <c r="O186" s="12"/>
      <c r="P186" s="12"/>
    </row>
    <row r="187" spans="1:16">
      <c r="A187" s="12"/>
      <c r="B187" s="10"/>
      <c r="C187" s="9"/>
      <c r="D187" s="10"/>
      <c r="E187" s="11"/>
      <c r="F187" s="43"/>
      <c r="G187" s="409"/>
      <c r="H187" s="12"/>
      <c r="I187" s="12"/>
      <c r="J187" s="12"/>
      <c r="K187" s="12"/>
      <c r="L187" s="12"/>
      <c r="M187" s="12"/>
      <c r="N187" s="12"/>
      <c r="O187" s="12"/>
      <c r="P187" s="12"/>
    </row>
    <row r="188" spans="1:16">
      <c r="A188" s="12"/>
      <c r="B188" s="10"/>
      <c r="C188" s="9"/>
      <c r="D188" s="10"/>
      <c r="E188" s="11"/>
      <c r="F188" s="43"/>
      <c r="G188" s="409"/>
      <c r="H188" s="12"/>
      <c r="I188" s="12"/>
      <c r="J188" s="12"/>
      <c r="K188" s="12"/>
      <c r="L188" s="12"/>
      <c r="M188" s="12"/>
      <c r="N188" s="12"/>
      <c r="O188" s="12"/>
      <c r="P188" s="12"/>
    </row>
    <row r="189" spans="1:16">
      <c r="A189" s="12"/>
      <c r="B189" s="10"/>
      <c r="C189" s="9"/>
      <c r="D189" s="10"/>
      <c r="E189" s="11"/>
      <c r="F189" s="43"/>
      <c r="G189" s="409"/>
      <c r="H189" s="12"/>
      <c r="I189" s="12"/>
      <c r="J189" s="12"/>
      <c r="K189" s="12"/>
      <c r="L189" s="12"/>
      <c r="M189" s="12"/>
      <c r="N189" s="12"/>
      <c r="O189" s="12"/>
      <c r="P189" s="12"/>
    </row>
    <row r="190" spans="1:16">
      <c r="A190" s="12"/>
      <c r="B190" s="10"/>
      <c r="C190" s="9"/>
      <c r="D190" s="10"/>
      <c r="E190" s="11"/>
      <c r="F190" s="43"/>
      <c r="G190" s="409"/>
      <c r="H190" s="12"/>
      <c r="I190" s="12"/>
      <c r="J190" s="12"/>
      <c r="K190" s="12"/>
      <c r="L190" s="12"/>
      <c r="M190" s="12"/>
      <c r="N190" s="12"/>
      <c r="O190" s="12"/>
      <c r="P190" s="12"/>
    </row>
    <row r="191" spans="1:16">
      <c r="A191" s="12"/>
      <c r="B191" s="13"/>
      <c r="C191" s="12"/>
      <c r="D191" s="13"/>
      <c r="E191" s="14"/>
      <c r="F191" s="43"/>
      <c r="G191" s="409"/>
      <c r="H191" s="12"/>
      <c r="I191" s="12"/>
      <c r="J191" s="12"/>
      <c r="K191" s="12"/>
      <c r="L191" s="12"/>
      <c r="M191" s="12"/>
      <c r="N191" s="12"/>
      <c r="O191" s="12"/>
      <c r="P191" s="12"/>
    </row>
    <row r="192" spans="1:16">
      <c r="A192" s="12"/>
      <c r="B192" s="13"/>
      <c r="C192" s="12"/>
      <c r="D192" s="13"/>
      <c r="E192" s="14"/>
      <c r="F192" s="43"/>
      <c r="G192" s="409"/>
      <c r="H192" s="12"/>
      <c r="I192" s="12"/>
      <c r="J192" s="12"/>
      <c r="K192" s="12"/>
      <c r="L192" s="12"/>
      <c r="M192" s="12"/>
      <c r="N192" s="12"/>
      <c r="O192" s="12"/>
      <c r="P192" s="12"/>
    </row>
    <row r="193" spans="1:16">
      <c r="A193" s="12"/>
      <c r="B193" s="13"/>
      <c r="C193" s="12"/>
      <c r="D193" s="13"/>
      <c r="E193" s="19"/>
      <c r="F193" s="43"/>
      <c r="G193" s="409"/>
      <c r="H193" s="12"/>
      <c r="I193" s="12"/>
      <c r="J193" s="12"/>
      <c r="K193" s="12"/>
      <c r="L193" s="12"/>
      <c r="M193" s="12"/>
      <c r="N193" s="12"/>
      <c r="O193" s="12"/>
      <c r="P193" s="12"/>
    </row>
    <row r="194" spans="1:16">
      <c r="A194" s="12"/>
      <c r="B194" s="13"/>
      <c r="C194" s="12"/>
      <c r="D194" s="13"/>
      <c r="E194" s="19"/>
      <c r="F194" s="43"/>
      <c r="G194" s="409"/>
      <c r="H194" s="12"/>
      <c r="I194" s="12"/>
      <c r="J194" s="12"/>
      <c r="K194" s="12"/>
      <c r="L194" s="12"/>
      <c r="M194" s="12"/>
      <c r="N194" s="12"/>
      <c r="O194" s="12"/>
      <c r="P194" s="12"/>
    </row>
    <row r="195" spans="1:16">
      <c r="A195" s="12"/>
      <c r="B195" s="13"/>
      <c r="C195" s="12"/>
      <c r="D195" s="13"/>
      <c r="E195" s="19"/>
      <c r="F195" s="43"/>
      <c r="G195" s="409"/>
      <c r="H195" s="12"/>
      <c r="I195" s="12"/>
      <c r="J195" s="12"/>
      <c r="K195" s="12"/>
      <c r="L195" s="12"/>
      <c r="M195" s="12"/>
      <c r="N195" s="12"/>
      <c r="O195" s="12"/>
      <c r="P195" s="12"/>
    </row>
    <row r="196" spans="1:16">
      <c r="A196" s="12"/>
      <c r="B196" s="13"/>
      <c r="C196" s="12"/>
      <c r="D196" s="13"/>
      <c r="E196" s="19"/>
      <c r="F196" s="43"/>
      <c r="G196" s="409"/>
      <c r="H196" s="12"/>
      <c r="I196" s="12"/>
      <c r="J196" s="12"/>
      <c r="K196" s="12"/>
      <c r="L196" s="12"/>
      <c r="M196" s="12"/>
      <c r="N196" s="12"/>
      <c r="O196" s="12"/>
      <c r="P196" s="12"/>
    </row>
    <row r="197" spans="1:16">
      <c r="A197" s="12"/>
      <c r="B197" s="13"/>
      <c r="C197" s="12"/>
      <c r="D197" s="13"/>
      <c r="E197" s="19"/>
      <c r="F197" s="43"/>
      <c r="G197" s="409"/>
      <c r="H197" s="12"/>
      <c r="I197" s="12"/>
      <c r="J197" s="12"/>
      <c r="K197" s="12"/>
      <c r="L197" s="12"/>
      <c r="M197" s="12"/>
      <c r="N197" s="12"/>
      <c r="O197" s="12"/>
      <c r="P197" s="12"/>
    </row>
    <row r="198" spans="1:16">
      <c r="A198" s="12"/>
      <c r="B198" s="13"/>
      <c r="C198" s="12"/>
      <c r="D198" s="13"/>
      <c r="E198" s="19"/>
      <c r="F198" s="43"/>
      <c r="G198" s="409"/>
      <c r="H198" s="12"/>
      <c r="I198" s="12"/>
      <c r="J198" s="12"/>
      <c r="K198" s="12"/>
      <c r="L198" s="12"/>
      <c r="M198" s="12"/>
      <c r="N198" s="12"/>
      <c r="O198" s="12"/>
      <c r="P198" s="12"/>
    </row>
    <row r="199" spans="1:16">
      <c r="A199" s="12"/>
      <c r="B199" s="13"/>
      <c r="C199" s="12"/>
      <c r="D199" s="13"/>
      <c r="E199" s="19"/>
      <c r="F199" s="43"/>
      <c r="G199" s="409"/>
      <c r="H199" s="12"/>
      <c r="I199" s="12"/>
      <c r="J199" s="12"/>
      <c r="K199" s="12"/>
      <c r="L199" s="12"/>
      <c r="M199" s="12"/>
      <c r="N199" s="12"/>
      <c r="O199" s="12"/>
      <c r="P199" s="12"/>
    </row>
    <row r="200" spans="1:16">
      <c r="A200" s="12"/>
      <c r="B200" s="13"/>
      <c r="C200" s="12"/>
      <c r="D200" s="13"/>
      <c r="E200" s="19"/>
      <c r="F200" s="43"/>
      <c r="G200" s="409"/>
      <c r="H200" s="12"/>
      <c r="I200" s="12"/>
      <c r="J200" s="12"/>
      <c r="K200" s="12"/>
      <c r="L200" s="12"/>
      <c r="M200" s="12"/>
      <c r="N200" s="12"/>
      <c r="O200" s="12"/>
      <c r="P200" s="12"/>
    </row>
    <row r="201" spans="1:16">
      <c r="A201" s="12"/>
      <c r="B201" s="13"/>
      <c r="C201" s="12"/>
      <c r="D201" s="13"/>
      <c r="E201" s="19"/>
      <c r="F201" s="43"/>
      <c r="G201" s="409"/>
      <c r="H201" s="12"/>
      <c r="I201" s="12"/>
      <c r="J201" s="12"/>
      <c r="K201" s="12"/>
      <c r="L201" s="12"/>
      <c r="M201" s="12"/>
      <c r="N201" s="12"/>
      <c r="O201" s="12"/>
      <c r="P201" s="12"/>
    </row>
    <row r="202" spans="1:16">
      <c r="A202" s="12"/>
      <c r="B202" s="13"/>
      <c r="C202" s="12"/>
      <c r="D202" s="13"/>
      <c r="E202" s="19"/>
      <c r="F202" s="43"/>
      <c r="G202" s="409"/>
      <c r="H202" s="12"/>
      <c r="I202" s="12"/>
      <c r="J202" s="12"/>
      <c r="K202" s="12"/>
      <c r="L202" s="12"/>
      <c r="M202" s="12"/>
      <c r="N202" s="12"/>
      <c r="O202" s="12"/>
      <c r="P202" s="12"/>
    </row>
    <row r="203" spans="1:16">
      <c r="A203" s="12"/>
      <c r="B203" s="13"/>
      <c r="C203" s="12"/>
      <c r="D203" s="13"/>
      <c r="E203" s="19"/>
      <c r="F203" s="43"/>
      <c r="G203" s="409"/>
      <c r="H203" s="12"/>
      <c r="I203" s="12"/>
      <c r="J203" s="12"/>
      <c r="K203" s="12"/>
      <c r="L203" s="12"/>
      <c r="M203" s="12"/>
      <c r="N203" s="12"/>
      <c r="O203" s="12"/>
      <c r="P203" s="12"/>
    </row>
    <row r="204" spans="1:16">
      <c r="A204" s="12"/>
      <c r="B204" s="13"/>
      <c r="C204" s="12"/>
      <c r="D204" s="13"/>
      <c r="E204" s="19"/>
      <c r="F204" s="43"/>
      <c r="G204" s="409"/>
      <c r="H204" s="12"/>
      <c r="I204" s="12"/>
      <c r="J204" s="12"/>
      <c r="K204" s="12"/>
      <c r="L204" s="12"/>
      <c r="M204" s="12"/>
      <c r="N204" s="12"/>
      <c r="O204" s="12"/>
      <c r="P204" s="12"/>
    </row>
    <row r="205" spans="1:16">
      <c r="A205" s="12"/>
      <c r="B205" s="13"/>
      <c r="C205" s="12"/>
      <c r="D205" s="13"/>
      <c r="E205" s="19"/>
      <c r="F205" s="43"/>
      <c r="G205" s="409"/>
      <c r="H205" s="12"/>
      <c r="I205" s="12"/>
      <c r="J205" s="12"/>
      <c r="K205" s="12"/>
      <c r="L205" s="12"/>
      <c r="M205" s="12"/>
      <c r="N205" s="12"/>
      <c r="O205" s="12"/>
      <c r="P205" s="12"/>
    </row>
    <row r="206" spans="1:16">
      <c r="A206" s="12"/>
      <c r="B206" s="13"/>
      <c r="C206" s="12"/>
      <c r="D206" s="13"/>
      <c r="E206" s="19"/>
      <c r="F206" s="43"/>
      <c r="G206" s="409"/>
      <c r="H206" s="12"/>
      <c r="I206" s="12"/>
      <c r="J206" s="12"/>
      <c r="K206" s="12"/>
      <c r="L206" s="12"/>
      <c r="M206" s="12"/>
      <c r="N206" s="12"/>
      <c r="O206" s="12"/>
      <c r="P206" s="12"/>
    </row>
    <row r="207" spans="1:16">
      <c r="A207" s="12"/>
      <c r="B207" s="13"/>
      <c r="C207" s="12"/>
      <c r="D207" s="13"/>
      <c r="E207" s="19"/>
      <c r="F207" s="43"/>
      <c r="G207" s="409"/>
      <c r="H207" s="12"/>
      <c r="I207" s="12"/>
      <c r="J207" s="12"/>
      <c r="K207" s="12"/>
      <c r="L207" s="12"/>
      <c r="M207" s="12"/>
      <c r="N207" s="12"/>
      <c r="O207" s="12"/>
      <c r="P207" s="12"/>
    </row>
    <row r="208" spans="1:16">
      <c r="A208" s="12"/>
      <c r="B208" s="13"/>
      <c r="C208" s="12"/>
      <c r="D208" s="13"/>
      <c r="E208" s="19"/>
      <c r="F208" s="43"/>
      <c r="G208" s="409"/>
      <c r="H208" s="12"/>
      <c r="I208" s="12"/>
      <c r="J208" s="12"/>
      <c r="K208" s="12"/>
      <c r="L208" s="12"/>
      <c r="M208" s="12"/>
      <c r="N208" s="12"/>
      <c r="O208" s="12"/>
      <c r="P208" s="12"/>
    </row>
    <row r="209" spans="1:16">
      <c r="A209" s="12"/>
      <c r="B209" s="13"/>
      <c r="C209" s="12"/>
      <c r="D209" s="13"/>
      <c r="E209" s="19"/>
      <c r="F209" s="43"/>
      <c r="G209" s="409"/>
      <c r="H209" s="12"/>
      <c r="I209" s="12"/>
      <c r="J209" s="12"/>
      <c r="K209" s="12"/>
      <c r="L209" s="12"/>
      <c r="M209" s="12"/>
      <c r="N209" s="12"/>
      <c r="O209" s="12"/>
      <c r="P209" s="12"/>
    </row>
    <row r="210" spans="1:16">
      <c r="A210" s="12"/>
      <c r="B210" s="13"/>
      <c r="C210" s="12"/>
      <c r="D210" s="13"/>
      <c r="E210" s="19"/>
      <c r="F210" s="43"/>
      <c r="G210" s="409"/>
      <c r="H210" s="12"/>
      <c r="I210" s="12"/>
      <c r="J210" s="12"/>
      <c r="K210" s="12"/>
      <c r="L210" s="12"/>
      <c r="M210" s="12"/>
      <c r="N210" s="12"/>
      <c r="O210" s="12"/>
      <c r="P210" s="12"/>
    </row>
    <row r="211" spans="1:16">
      <c r="A211" s="12"/>
      <c r="B211" s="13"/>
      <c r="C211" s="12"/>
      <c r="D211" s="13"/>
      <c r="E211" s="19"/>
      <c r="F211" s="43"/>
      <c r="G211" s="409"/>
      <c r="H211" s="12"/>
      <c r="I211" s="12"/>
      <c r="J211" s="12"/>
      <c r="K211" s="12"/>
      <c r="L211" s="12"/>
      <c r="M211" s="12"/>
      <c r="N211" s="12"/>
      <c r="O211" s="12"/>
      <c r="P211" s="12"/>
    </row>
    <row r="212" spans="1:16">
      <c r="A212" s="12"/>
      <c r="B212" s="13"/>
      <c r="C212" s="12"/>
      <c r="D212" s="13"/>
      <c r="E212" s="19"/>
      <c r="F212" s="43"/>
      <c r="G212" s="409"/>
      <c r="H212" s="12"/>
      <c r="I212" s="12"/>
      <c r="J212" s="12"/>
      <c r="K212" s="12"/>
      <c r="L212" s="12"/>
      <c r="M212" s="12"/>
      <c r="N212" s="12"/>
      <c r="O212" s="12"/>
      <c r="P212" s="12"/>
    </row>
    <row r="213" spans="1:16">
      <c r="A213" s="12"/>
      <c r="B213" s="13"/>
      <c r="C213" s="12"/>
      <c r="D213" s="13"/>
      <c r="E213" s="19"/>
      <c r="F213" s="43"/>
      <c r="G213" s="409"/>
      <c r="H213" s="12"/>
      <c r="I213" s="12"/>
      <c r="J213" s="12"/>
      <c r="K213" s="12"/>
      <c r="L213" s="12"/>
      <c r="M213" s="12"/>
      <c r="N213" s="12"/>
      <c r="O213" s="12"/>
      <c r="P213" s="12"/>
    </row>
    <row r="214" spans="1:16">
      <c r="A214" s="12"/>
      <c r="B214" s="13"/>
      <c r="C214" s="12"/>
      <c r="D214" s="13"/>
      <c r="E214" s="19"/>
      <c r="F214" s="43"/>
      <c r="G214" s="409"/>
      <c r="H214" s="12"/>
      <c r="I214" s="12"/>
      <c r="J214" s="12"/>
      <c r="K214" s="12"/>
      <c r="L214" s="12"/>
      <c r="M214" s="12"/>
      <c r="N214" s="12"/>
      <c r="O214" s="12"/>
      <c r="P214" s="12"/>
    </row>
    <row r="215" spans="1:16">
      <c r="A215" s="12"/>
      <c r="B215" s="13"/>
      <c r="C215" s="12"/>
      <c r="D215" s="13"/>
      <c r="E215" s="19"/>
      <c r="F215" s="43"/>
      <c r="G215" s="409"/>
      <c r="H215" s="12"/>
      <c r="I215" s="12"/>
      <c r="J215" s="12"/>
      <c r="K215" s="12"/>
      <c r="L215" s="12"/>
      <c r="M215" s="12"/>
      <c r="N215" s="12"/>
      <c r="O215" s="12"/>
      <c r="P215" s="12"/>
    </row>
    <row r="216" spans="1:16">
      <c r="A216" s="12"/>
      <c r="B216" s="13"/>
      <c r="C216" s="12"/>
      <c r="D216" s="13"/>
      <c r="E216" s="19"/>
      <c r="F216" s="43"/>
      <c r="G216" s="409"/>
      <c r="H216" s="12"/>
      <c r="I216" s="12"/>
      <c r="J216" s="12"/>
      <c r="K216" s="12"/>
      <c r="L216" s="12"/>
      <c r="M216" s="12"/>
      <c r="N216" s="12"/>
      <c r="O216" s="12"/>
      <c r="P216" s="12"/>
    </row>
    <row r="217" spans="1:16">
      <c r="A217" s="12"/>
      <c r="B217" s="13"/>
      <c r="C217" s="12"/>
      <c r="D217" s="13"/>
      <c r="E217" s="19"/>
      <c r="F217" s="43"/>
      <c r="G217" s="409"/>
      <c r="H217" s="12"/>
      <c r="I217" s="12"/>
      <c r="J217" s="12"/>
      <c r="K217" s="12"/>
      <c r="L217" s="12"/>
      <c r="M217" s="12"/>
      <c r="N217" s="12"/>
      <c r="O217" s="12"/>
      <c r="P217" s="12"/>
    </row>
    <row r="218" spans="1:16">
      <c r="A218" s="12"/>
      <c r="B218" s="13"/>
      <c r="C218" s="12"/>
      <c r="D218" s="13"/>
      <c r="E218" s="19"/>
      <c r="F218" s="43"/>
      <c r="G218" s="409"/>
      <c r="H218" s="12"/>
      <c r="I218" s="12"/>
      <c r="J218" s="12"/>
      <c r="K218" s="12"/>
      <c r="L218" s="12"/>
      <c r="M218" s="12"/>
      <c r="N218" s="12"/>
      <c r="O218" s="12"/>
      <c r="P218" s="12"/>
    </row>
    <row r="219" spans="1:16">
      <c r="A219" s="12"/>
      <c r="B219" s="13"/>
      <c r="C219" s="12"/>
      <c r="D219" s="13"/>
      <c r="E219" s="19"/>
      <c r="F219" s="43"/>
      <c r="G219" s="409"/>
      <c r="H219" s="12"/>
      <c r="I219" s="12"/>
      <c r="J219" s="12"/>
      <c r="K219" s="12"/>
      <c r="L219" s="12"/>
      <c r="M219" s="12"/>
      <c r="N219" s="12"/>
      <c r="O219" s="12"/>
      <c r="P219" s="12"/>
    </row>
    <row r="220" spans="1:16">
      <c r="A220" s="12"/>
      <c r="B220" s="13"/>
      <c r="C220" s="12"/>
      <c r="D220" s="13"/>
      <c r="E220" s="19"/>
      <c r="F220" s="43"/>
      <c r="G220" s="409"/>
      <c r="H220" s="12"/>
      <c r="I220" s="12"/>
      <c r="J220" s="12"/>
      <c r="K220" s="12"/>
      <c r="L220" s="12"/>
      <c r="M220" s="12"/>
      <c r="N220" s="12"/>
      <c r="O220" s="12"/>
      <c r="P220" s="12"/>
    </row>
    <row r="221" spans="1:16">
      <c r="A221" s="12"/>
      <c r="B221" s="13"/>
      <c r="C221" s="12"/>
      <c r="D221" s="13"/>
      <c r="E221" s="19"/>
      <c r="F221" s="43"/>
      <c r="G221" s="409"/>
      <c r="H221" s="12"/>
      <c r="I221" s="12"/>
      <c r="J221" s="12"/>
      <c r="K221" s="12"/>
      <c r="L221" s="12"/>
      <c r="M221" s="12"/>
      <c r="N221" s="12"/>
      <c r="O221" s="12"/>
      <c r="P221" s="12"/>
    </row>
    <row r="222" spans="1:16">
      <c r="A222" s="12"/>
      <c r="B222" s="13"/>
      <c r="C222" s="12"/>
      <c r="D222" s="13"/>
      <c r="E222" s="19"/>
      <c r="F222" s="43"/>
      <c r="G222" s="409"/>
      <c r="H222" s="12"/>
      <c r="I222" s="12"/>
      <c r="J222" s="12"/>
      <c r="K222" s="12"/>
      <c r="L222" s="12"/>
      <c r="M222" s="12"/>
      <c r="N222" s="12"/>
      <c r="O222" s="12"/>
      <c r="P222" s="12"/>
    </row>
    <row r="223" spans="1:16">
      <c r="A223" s="12"/>
      <c r="B223" s="13"/>
      <c r="C223" s="12"/>
      <c r="D223" s="13"/>
      <c r="E223" s="19"/>
      <c r="F223" s="43"/>
      <c r="G223" s="409"/>
      <c r="H223" s="12"/>
      <c r="I223" s="12"/>
      <c r="J223" s="12"/>
      <c r="K223" s="12"/>
      <c r="L223" s="12"/>
      <c r="M223" s="12"/>
      <c r="N223" s="12"/>
      <c r="O223" s="12"/>
      <c r="P223" s="12"/>
    </row>
    <row r="224" spans="1:16">
      <c r="A224" s="12"/>
      <c r="B224" s="13"/>
      <c r="C224" s="12"/>
      <c r="D224" s="13"/>
      <c r="E224" s="19"/>
      <c r="F224" s="43"/>
      <c r="G224" s="409"/>
      <c r="H224" s="12"/>
      <c r="I224" s="12"/>
      <c r="J224" s="12"/>
      <c r="K224" s="12"/>
      <c r="L224" s="12"/>
      <c r="M224" s="12"/>
      <c r="N224" s="12"/>
      <c r="O224" s="12"/>
      <c r="P224" s="12"/>
    </row>
    <row r="225" spans="1:16">
      <c r="A225" s="12"/>
      <c r="B225" s="13"/>
      <c r="C225" s="12"/>
      <c r="D225" s="13"/>
      <c r="E225" s="19"/>
      <c r="F225" s="43"/>
      <c r="G225" s="409"/>
      <c r="H225" s="12"/>
      <c r="I225" s="12"/>
      <c r="J225" s="12"/>
      <c r="K225" s="12"/>
      <c r="L225" s="12"/>
      <c r="M225" s="12"/>
      <c r="N225" s="12"/>
      <c r="O225" s="12"/>
      <c r="P225" s="12"/>
    </row>
    <row r="226" spans="1:16">
      <c r="A226" s="12"/>
      <c r="B226" s="13"/>
      <c r="C226" s="12"/>
      <c r="D226" s="13"/>
      <c r="E226" s="19"/>
      <c r="F226" s="43"/>
      <c r="G226" s="409"/>
      <c r="H226" s="12"/>
      <c r="I226" s="12"/>
      <c r="J226" s="12"/>
      <c r="K226" s="12"/>
      <c r="L226" s="12"/>
      <c r="M226" s="12"/>
      <c r="N226" s="12"/>
      <c r="O226" s="12"/>
      <c r="P226" s="12"/>
    </row>
    <row r="227" spans="1:16">
      <c r="A227" s="12"/>
      <c r="B227" s="13"/>
      <c r="C227" s="12"/>
      <c r="D227" s="13"/>
      <c r="E227" s="19"/>
      <c r="F227" s="43"/>
      <c r="G227" s="409"/>
      <c r="H227" s="12"/>
      <c r="I227" s="12"/>
      <c r="J227" s="12"/>
      <c r="K227" s="12"/>
      <c r="L227" s="12"/>
      <c r="M227" s="12"/>
      <c r="N227" s="12"/>
      <c r="O227" s="12"/>
      <c r="P227" s="12"/>
    </row>
    <row r="228" spans="1:16">
      <c r="A228" s="12"/>
      <c r="B228" s="13"/>
      <c r="C228" s="12"/>
      <c r="D228" s="13"/>
      <c r="E228" s="19"/>
      <c r="F228" s="43"/>
      <c r="G228" s="409"/>
      <c r="H228" s="12"/>
      <c r="I228" s="12"/>
      <c r="J228" s="12"/>
      <c r="K228" s="12"/>
      <c r="L228" s="12"/>
      <c r="M228" s="12"/>
      <c r="N228" s="12"/>
      <c r="O228" s="12"/>
      <c r="P228" s="12"/>
    </row>
    <row r="229" spans="1:16">
      <c r="A229" s="12"/>
      <c r="B229" s="13"/>
      <c r="C229" s="12"/>
      <c r="D229" s="13"/>
      <c r="E229" s="19"/>
      <c r="F229" s="43"/>
      <c r="G229" s="409"/>
      <c r="H229" s="12"/>
      <c r="I229" s="12"/>
      <c r="J229" s="12"/>
      <c r="K229" s="12"/>
      <c r="L229" s="12"/>
      <c r="M229" s="12"/>
      <c r="N229" s="12"/>
      <c r="O229" s="12"/>
      <c r="P229" s="12"/>
    </row>
    <row r="230" spans="1:16">
      <c r="A230" s="12"/>
      <c r="B230" s="13"/>
      <c r="C230" s="12"/>
      <c r="D230" s="13"/>
      <c r="E230" s="19"/>
      <c r="F230" s="43"/>
      <c r="G230" s="409"/>
      <c r="H230" s="12"/>
      <c r="I230" s="12"/>
      <c r="J230" s="12"/>
      <c r="K230" s="12"/>
      <c r="L230" s="12"/>
      <c r="M230" s="12"/>
      <c r="N230" s="12"/>
      <c r="O230" s="12"/>
      <c r="P230" s="12"/>
    </row>
    <row r="231" spans="1:16">
      <c r="A231" s="12"/>
      <c r="B231" s="13"/>
      <c r="C231" s="12"/>
      <c r="D231" s="13"/>
      <c r="E231" s="19"/>
      <c r="F231" s="43"/>
      <c r="G231" s="409"/>
      <c r="H231" s="12"/>
      <c r="I231" s="12"/>
      <c r="J231" s="12"/>
      <c r="K231" s="12"/>
      <c r="L231" s="12"/>
      <c r="M231" s="12"/>
      <c r="N231" s="12"/>
      <c r="O231" s="12"/>
      <c r="P231" s="12"/>
    </row>
    <row r="232" spans="1:16">
      <c r="A232" s="12"/>
      <c r="B232" s="13"/>
      <c r="C232" s="12"/>
      <c r="D232" s="13"/>
      <c r="E232" s="19"/>
      <c r="F232" s="43"/>
      <c r="G232" s="409"/>
      <c r="H232" s="12"/>
      <c r="I232" s="12"/>
      <c r="J232" s="12"/>
      <c r="K232" s="12"/>
      <c r="L232" s="12"/>
      <c r="M232" s="12"/>
      <c r="N232" s="12"/>
      <c r="O232" s="12"/>
      <c r="P232" s="12"/>
    </row>
    <row r="233" spans="1:16">
      <c r="A233" s="12"/>
      <c r="B233" s="13"/>
      <c r="C233" s="12"/>
      <c r="D233" s="13"/>
      <c r="E233" s="19"/>
      <c r="F233" s="43"/>
      <c r="G233" s="409"/>
      <c r="H233" s="12"/>
      <c r="I233" s="12"/>
      <c r="J233" s="12"/>
      <c r="K233" s="12"/>
      <c r="L233" s="12"/>
      <c r="M233" s="12"/>
      <c r="N233" s="12"/>
      <c r="O233" s="12"/>
      <c r="P233" s="12"/>
    </row>
    <row r="234" spans="1:16">
      <c r="A234" s="12"/>
      <c r="B234" s="13"/>
      <c r="C234" s="12"/>
      <c r="D234" s="13"/>
      <c r="E234" s="19"/>
      <c r="F234" s="43"/>
      <c r="G234" s="409"/>
      <c r="H234" s="12"/>
      <c r="I234" s="12"/>
      <c r="J234" s="12"/>
      <c r="K234" s="12"/>
      <c r="L234" s="12"/>
      <c r="M234" s="12"/>
      <c r="N234" s="12"/>
      <c r="O234" s="12"/>
      <c r="P234" s="12"/>
    </row>
    <row r="235" spans="1:16">
      <c r="A235" s="12"/>
      <c r="B235" s="13"/>
      <c r="C235" s="12"/>
      <c r="D235" s="13"/>
      <c r="E235" s="19"/>
      <c r="F235" s="43"/>
      <c r="G235" s="409"/>
      <c r="H235" s="12"/>
      <c r="I235" s="12"/>
      <c r="J235" s="12"/>
      <c r="K235" s="12"/>
      <c r="L235" s="12"/>
      <c r="M235" s="12"/>
      <c r="N235" s="12"/>
      <c r="O235" s="12"/>
      <c r="P235" s="12"/>
    </row>
    <row r="236" spans="1:16">
      <c r="A236" s="12"/>
      <c r="B236" s="13"/>
      <c r="C236" s="12"/>
      <c r="D236" s="13"/>
      <c r="E236" s="19"/>
      <c r="F236" s="43"/>
      <c r="G236" s="409"/>
      <c r="H236" s="12"/>
      <c r="I236" s="12"/>
      <c r="J236" s="12"/>
      <c r="K236" s="12"/>
      <c r="L236" s="12"/>
      <c r="M236" s="12"/>
      <c r="N236" s="12"/>
      <c r="O236" s="12"/>
      <c r="P236" s="12"/>
    </row>
    <row r="237" spans="1:16">
      <c r="A237" s="12"/>
      <c r="B237" s="13"/>
      <c r="C237" s="12"/>
      <c r="D237" s="13"/>
      <c r="E237" s="19"/>
      <c r="F237" s="43"/>
      <c r="G237" s="409"/>
      <c r="H237" s="12"/>
      <c r="I237" s="12"/>
      <c r="J237" s="12"/>
      <c r="K237" s="12"/>
      <c r="L237" s="12"/>
      <c r="M237" s="12"/>
      <c r="N237" s="12"/>
      <c r="O237" s="12"/>
      <c r="P237" s="12"/>
    </row>
    <row r="238" spans="1:16">
      <c r="A238" s="12"/>
      <c r="B238" s="13"/>
      <c r="C238" s="12"/>
      <c r="D238" s="13"/>
      <c r="E238" s="19"/>
      <c r="F238" s="43"/>
      <c r="G238" s="409"/>
      <c r="H238" s="12"/>
      <c r="I238" s="12"/>
      <c r="J238" s="12"/>
      <c r="K238" s="12"/>
      <c r="L238" s="12"/>
      <c r="M238" s="12"/>
      <c r="N238" s="12"/>
      <c r="O238" s="12"/>
      <c r="P238" s="12"/>
    </row>
    <row r="239" spans="1:16">
      <c r="A239" s="12"/>
      <c r="B239" s="13"/>
      <c r="C239" s="12"/>
      <c r="D239" s="13"/>
      <c r="E239" s="19"/>
      <c r="F239" s="43"/>
      <c r="G239" s="409"/>
      <c r="H239" s="12"/>
      <c r="I239" s="12"/>
      <c r="J239" s="12"/>
      <c r="K239" s="12"/>
      <c r="L239" s="12"/>
      <c r="M239" s="12"/>
      <c r="N239" s="12"/>
      <c r="O239" s="12"/>
      <c r="P239" s="12"/>
    </row>
    <row r="240" spans="1:16">
      <c r="A240" s="12"/>
      <c r="B240" s="13"/>
      <c r="C240" s="12"/>
      <c r="D240" s="13"/>
      <c r="E240" s="19"/>
      <c r="F240" s="43"/>
      <c r="G240" s="409"/>
      <c r="H240" s="12"/>
      <c r="I240" s="12"/>
      <c r="J240" s="12"/>
      <c r="K240" s="12"/>
      <c r="L240" s="12"/>
      <c r="M240" s="12"/>
      <c r="N240" s="12"/>
      <c r="O240" s="12"/>
      <c r="P240" s="12"/>
    </row>
    <row r="241" spans="1:16">
      <c r="A241" s="12"/>
      <c r="B241" s="13"/>
      <c r="C241" s="12"/>
      <c r="D241" s="13"/>
      <c r="E241" s="19"/>
      <c r="F241" s="43"/>
      <c r="G241" s="409"/>
      <c r="H241" s="12"/>
      <c r="I241" s="12"/>
      <c r="J241" s="12"/>
      <c r="K241" s="12"/>
      <c r="L241" s="12"/>
      <c r="M241" s="12"/>
      <c r="N241" s="12"/>
      <c r="O241" s="12"/>
      <c r="P241" s="12"/>
    </row>
    <row r="242" spans="1:16">
      <c r="A242" s="12"/>
      <c r="B242" s="13"/>
      <c r="C242" s="12"/>
      <c r="D242" s="13"/>
      <c r="E242" s="19"/>
      <c r="F242" s="43"/>
      <c r="G242" s="409"/>
      <c r="H242" s="12"/>
      <c r="I242" s="12"/>
      <c r="J242" s="12"/>
      <c r="K242" s="12"/>
      <c r="L242" s="12"/>
      <c r="M242" s="12"/>
      <c r="N242" s="12"/>
      <c r="O242" s="12"/>
      <c r="P242" s="12"/>
    </row>
    <row r="243" spans="1:16">
      <c r="A243" s="12"/>
      <c r="B243" s="13"/>
      <c r="C243" s="12"/>
      <c r="D243" s="13"/>
      <c r="E243" s="19"/>
      <c r="F243" s="43"/>
      <c r="G243" s="409"/>
      <c r="H243" s="12"/>
      <c r="I243" s="12"/>
      <c r="J243" s="12"/>
      <c r="K243" s="12"/>
      <c r="L243" s="12"/>
      <c r="M243" s="12"/>
      <c r="N243" s="12"/>
      <c r="O243" s="12"/>
      <c r="P243" s="12"/>
    </row>
    <row r="244" spans="1:16">
      <c r="A244" s="12"/>
      <c r="B244" s="13"/>
      <c r="C244" s="12"/>
      <c r="D244" s="13"/>
      <c r="E244" s="19"/>
      <c r="F244" s="43"/>
      <c r="G244" s="409"/>
      <c r="H244" s="12"/>
      <c r="I244" s="12"/>
      <c r="J244" s="12"/>
      <c r="K244" s="12"/>
      <c r="L244" s="12"/>
      <c r="M244" s="12"/>
      <c r="N244" s="12"/>
      <c r="O244" s="12"/>
      <c r="P244" s="12"/>
    </row>
    <row r="245" spans="1:16">
      <c r="A245" s="12"/>
      <c r="B245" s="13"/>
      <c r="C245" s="12"/>
      <c r="D245" s="13"/>
      <c r="E245" s="19"/>
      <c r="F245" s="43"/>
      <c r="G245" s="409"/>
      <c r="H245" s="12"/>
      <c r="I245" s="12"/>
      <c r="J245" s="12"/>
      <c r="K245" s="12"/>
      <c r="L245" s="12"/>
      <c r="M245" s="12"/>
      <c r="N245" s="12"/>
      <c r="O245" s="12"/>
      <c r="P245" s="12"/>
    </row>
    <row r="246" spans="1:16">
      <c r="A246" s="12"/>
      <c r="B246" s="13"/>
      <c r="C246" s="12"/>
      <c r="D246" s="13"/>
      <c r="E246" s="19"/>
      <c r="F246" s="43"/>
      <c r="G246" s="409"/>
      <c r="H246" s="12"/>
      <c r="I246" s="12"/>
      <c r="J246" s="12"/>
      <c r="K246" s="12"/>
      <c r="L246" s="12"/>
      <c r="M246" s="12"/>
      <c r="N246" s="12"/>
      <c r="O246" s="12"/>
      <c r="P246" s="12"/>
    </row>
    <row r="247" spans="1:16">
      <c r="A247" s="12"/>
      <c r="B247" s="13"/>
      <c r="C247" s="12"/>
      <c r="D247" s="13"/>
      <c r="E247" s="19"/>
      <c r="F247" s="43"/>
      <c r="G247" s="409"/>
      <c r="H247" s="12"/>
      <c r="I247" s="12"/>
      <c r="J247" s="12"/>
      <c r="K247" s="12"/>
      <c r="L247" s="12"/>
      <c r="M247" s="12"/>
      <c r="N247" s="12"/>
      <c r="O247" s="12"/>
      <c r="P247" s="12"/>
    </row>
    <row r="248" spans="1:16">
      <c r="A248" s="12"/>
      <c r="B248" s="13"/>
      <c r="C248" s="12"/>
      <c r="D248" s="13"/>
      <c r="E248" s="19"/>
      <c r="F248" s="43"/>
      <c r="G248" s="409"/>
      <c r="H248" s="12"/>
      <c r="I248" s="12"/>
      <c r="J248" s="12"/>
      <c r="K248" s="12"/>
      <c r="L248" s="12"/>
      <c r="M248" s="12"/>
      <c r="N248" s="12"/>
      <c r="O248" s="12"/>
      <c r="P248" s="12"/>
    </row>
    <row r="249" spans="1:16">
      <c r="A249" s="12"/>
      <c r="B249" s="13"/>
      <c r="C249" s="12"/>
      <c r="D249" s="13"/>
      <c r="E249" s="19"/>
      <c r="F249" s="43"/>
      <c r="G249" s="409"/>
      <c r="H249" s="12"/>
      <c r="I249" s="12"/>
      <c r="J249" s="12"/>
      <c r="K249" s="12"/>
      <c r="L249" s="12"/>
      <c r="M249" s="12"/>
      <c r="N249" s="12"/>
      <c r="O249" s="12"/>
      <c r="P249" s="12"/>
    </row>
    <row r="250" spans="1:16">
      <c r="A250" s="12"/>
      <c r="B250" s="13"/>
      <c r="C250" s="12"/>
      <c r="D250" s="13"/>
      <c r="E250" s="19"/>
      <c r="F250" s="43"/>
      <c r="G250" s="409"/>
      <c r="H250" s="12"/>
      <c r="I250" s="12"/>
      <c r="J250" s="12"/>
      <c r="K250" s="12"/>
      <c r="L250" s="12"/>
      <c r="M250" s="12"/>
      <c r="N250" s="12"/>
      <c r="O250" s="12"/>
      <c r="P250" s="12"/>
    </row>
    <row r="251" spans="1:16">
      <c r="A251" s="12"/>
      <c r="B251" s="13"/>
      <c r="C251" s="12"/>
      <c r="D251" s="13"/>
      <c r="E251" s="19"/>
      <c r="F251" s="43"/>
      <c r="G251" s="409"/>
      <c r="H251" s="12"/>
      <c r="I251" s="12"/>
      <c r="J251" s="12"/>
      <c r="K251" s="12"/>
      <c r="L251" s="12"/>
      <c r="M251" s="12"/>
      <c r="N251" s="12"/>
      <c r="O251" s="12"/>
      <c r="P251" s="12"/>
    </row>
    <row r="252" spans="1:16">
      <c r="A252" s="12"/>
      <c r="B252" s="13"/>
      <c r="C252" s="12"/>
      <c r="D252" s="13"/>
      <c r="E252" s="19"/>
      <c r="F252" s="43"/>
      <c r="G252" s="409"/>
      <c r="H252" s="12"/>
      <c r="I252" s="12"/>
      <c r="J252" s="12"/>
      <c r="K252" s="12"/>
      <c r="L252" s="12"/>
      <c r="M252" s="12"/>
      <c r="N252" s="12"/>
      <c r="O252" s="12"/>
      <c r="P252" s="12"/>
    </row>
    <row r="253" spans="1:16">
      <c r="A253" s="12"/>
      <c r="B253" s="13"/>
      <c r="C253" s="12"/>
      <c r="D253" s="13"/>
      <c r="E253" s="19"/>
      <c r="F253" s="43"/>
      <c r="G253" s="409"/>
      <c r="H253" s="12"/>
      <c r="I253" s="12"/>
      <c r="J253" s="12"/>
      <c r="K253" s="12"/>
      <c r="L253" s="12"/>
      <c r="M253" s="12"/>
      <c r="N253" s="12"/>
      <c r="O253" s="12"/>
      <c r="P253" s="12"/>
    </row>
    <row r="254" spans="1:16">
      <c r="A254" s="12"/>
      <c r="B254" s="13"/>
      <c r="C254" s="12"/>
      <c r="D254" s="13"/>
      <c r="E254" s="19"/>
      <c r="F254" s="43"/>
      <c r="G254" s="409"/>
      <c r="H254" s="12"/>
      <c r="I254" s="12"/>
      <c r="J254" s="12"/>
      <c r="K254" s="12"/>
      <c r="L254" s="12"/>
      <c r="M254" s="12"/>
      <c r="N254" s="12"/>
      <c r="O254" s="12"/>
      <c r="P254" s="12"/>
    </row>
    <row r="255" spans="1:16">
      <c r="A255" s="12"/>
      <c r="B255" s="13"/>
      <c r="C255" s="12"/>
      <c r="D255" s="13"/>
      <c r="E255" s="19"/>
      <c r="F255" s="43"/>
      <c r="G255" s="409"/>
      <c r="H255" s="12"/>
      <c r="I255" s="12"/>
      <c r="J255" s="12"/>
      <c r="K255" s="12"/>
      <c r="L255" s="12"/>
      <c r="M255" s="12"/>
      <c r="N255" s="12"/>
      <c r="O255" s="12"/>
      <c r="P255" s="12"/>
    </row>
    <row r="256" spans="1:16">
      <c r="A256" s="12"/>
      <c r="B256" s="13"/>
      <c r="C256" s="12"/>
      <c r="D256" s="13"/>
      <c r="E256" s="19"/>
      <c r="F256" s="43"/>
      <c r="G256" s="409"/>
      <c r="H256" s="12"/>
      <c r="I256" s="12"/>
      <c r="J256" s="12"/>
      <c r="K256" s="12"/>
      <c r="L256" s="12"/>
      <c r="M256" s="12"/>
      <c r="N256" s="12"/>
      <c r="O256" s="12"/>
      <c r="P256" s="12"/>
    </row>
    <row r="257" spans="1:16">
      <c r="A257" s="12"/>
      <c r="B257" s="13"/>
      <c r="C257" s="12"/>
      <c r="D257" s="13"/>
      <c r="E257" s="19"/>
      <c r="F257" s="43"/>
      <c r="G257" s="409"/>
      <c r="H257" s="12"/>
      <c r="I257" s="12"/>
      <c r="J257" s="12"/>
      <c r="K257" s="12"/>
      <c r="L257" s="12"/>
      <c r="M257" s="12"/>
      <c r="N257" s="12"/>
      <c r="O257" s="12"/>
      <c r="P257" s="12"/>
    </row>
    <row r="258" spans="1:16">
      <c r="A258" s="12"/>
      <c r="B258" s="13"/>
      <c r="C258" s="12"/>
      <c r="D258" s="13"/>
      <c r="E258" s="19"/>
      <c r="F258" s="43"/>
      <c r="G258" s="409"/>
      <c r="H258" s="12"/>
      <c r="I258" s="12"/>
      <c r="J258" s="12"/>
      <c r="K258" s="12"/>
      <c r="L258" s="12"/>
      <c r="M258" s="12"/>
      <c r="N258" s="12"/>
      <c r="O258" s="12"/>
      <c r="P258" s="12"/>
    </row>
    <row r="259" spans="1:16">
      <c r="A259" s="12"/>
      <c r="B259" s="13"/>
      <c r="C259" s="12"/>
      <c r="D259" s="13"/>
      <c r="E259" s="19"/>
      <c r="F259" s="43"/>
      <c r="G259" s="409"/>
      <c r="H259" s="12"/>
      <c r="I259" s="12"/>
      <c r="J259" s="12"/>
      <c r="K259" s="12"/>
      <c r="L259" s="12"/>
      <c r="M259" s="12"/>
      <c r="N259" s="12"/>
      <c r="O259" s="12"/>
      <c r="P259" s="12"/>
    </row>
    <row r="260" spans="1:16">
      <c r="A260" s="12"/>
      <c r="B260" s="13"/>
      <c r="C260" s="12"/>
      <c r="D260" s="13"/>
      <c r="E260" s="19"/>
      <c r="F260" s="43"/>
      <c r="G260" s="409"/>
      <c r="H260" s="12"/>
      <c r="I260" s="12"/>
      <c r="J260" s="12"/>
      <c r="K260" s="12"/>
      <c r="L260" s="12"/>
      <c r="M260" s="12"/>
      <c r="N260" s="12"/>
      <c r="O260" s="12"/>
      <c r="P260" s="12"/>
    </row>
    <row r="261" spans="1:16">
      <c r="A261" s="12"/>
      <c r="B261" s="13"/>
      <c r="C261" s="12"/>
      <c r="D261" s="13"/>
      <c r="E261" s="19"/>
      <c r="F261" s="43"/>
      <c r="G261" s="409"/>
      <c r="H261" s="12"/>
      <c r="I261" s="12"/>
      <c r="J261" s="12"/>
      <c r="K261" s="12"/>
      <c r="L261" s="12"/>
      <c r="M261" s="12"/>
      <c r="N261" s="12"/>
      <c r="O261" s="12"/>
      <c r="P261" s="12"/>
    </row>
    <row r="262" spans="1:16">
      <c r="A262" s="12"/>
      <c r="B262" s="13"/>
      <c r="C262" s="12"/>
      <c r="D262" s="13"/>
      <c r="E262" s="19"/>
      <c r="F262" s="43"/>
      <c r="G262" s="409"/>
      <c r="H262" s="12"/>
      <c r="I262" s="12"/>
      <c r="J262" s="12"/>
      <c r="K262" s="12"/>
      <c r="L262" s="12"/>
      <c r="M262" s="12"/>
      <c r="N262" s="12"/>
      <c r="O262" s="12"/>
      <c r="P262" s="12"/>
    </row>
    <row r="263" spans="1:16">
      <c r="A263" s="12"/>
      <c r="B263" s="13"/>
      <c r="C263" s="12"/>
      <c r="D263" s="13"/>
      <c r="E263" s="19"/>
      <c r="F263" s="43"/>
      <c r="G263" s="409"/>
      <c r="H263" s="12"/>
      <c r="I263" s="12"/>
      <c r="J263" s="12"/>
      <c r="K263" s="12"/>
      <c r="L263" s="12"/>
      <c r="M263" s="12"/>
      <c r="N263" s="12"/>
      <c r="O263" s="12"/>
      <c r="P263" s="12"/>
    </row>
    <row r="264" spans="1:16">
      <c r="A264" s="12"/>
      <c r="B264" s="13"/>
      <c r="C264" s="12"/>
      <c r="D264" s="13"/>
      <c r="E264" s="19"/>
      <c r="F264" s="43"/>
      <c r="G264" s="409"/>
      <c r="H264" s="12"/>
      <c r="I264" s="12"/>
      <c r="J264" s="12"/>
      <c r="K264" s="12"/>
      <c r="L264" s="12"/>
      <c r="M264" s="12"/>
      <c r="N264" s="12"/>
      <c r="O264" s="12"/>
      <c r="P264" s="12"/>
    </row>
    <row r="265" spans="1:16">
      <c r="A265" s="12"/>
      <c r="B265" s="13"/>
      <c r="C265" s="12"/>
      <c r="D265" s="13"/>
      <c r="E265" s="19"/>
      <c r="F265" s="43"/>
      <c r="G265" s="409"/>
      <c r="H265" s="12"/>
      <c r="I265" s="12"/>
      <c r="J265" s="12"/>
      <c r="K265" s="12"/>
      <c r="L265" s="12"/>
      <c r="M265" s="12"/>
      <c r="N265" s="12"/>
      <c r="O265" s="12"/>
      <c r="P265" s="12"/>
    </row>
    <row r="266" spans="1:16">
      <c r="A266" s="12"/>
      <c r="B266" s="13"/>
      <c r="C266" s="12"/>
      <c r="D266" s="13"/>
      <c r="E266" s="19"/>
      <c r="F266" s="43"/>
      <c r="G266" s="409"/>
      <c r="H266" s="12"/>
      <c r="I266" s="12"/>
      <c r="J266" s="12"/>
      <c r="K266" s="12"/>
      <c r="L266" s="12"/>
      <c r="M266" s="12"/>
      <c r="N266" s="12"/>
      <c r="O266" s="12"/>
      <c r="P266" s="12"/>
    </row>
    <row r="267" spans="1:16">
      <c r="A267" s="12"/>
      <c r="B267" s="13"/>
      <c r="C267" s="12"/>
      <c r="D267" s="13"/>
      <c r="E267" s="19"/>
      <c r="F267" s="43"/>
      <c r="G267" s="409"/>
      <c r="H267" s="12"/>
      <c r="I267" s="12"/>
      <c r="J267" s="12"/>
      <c r="K267" s="12"/>
      <c r="L267" s="12"/>
      <c r="M267" s="12"/>
      <c r="N267" s="12"/>
      <c r="O267" s="12"/>
      <c r="P267" s="12"/>
    </row>
    <row r="268" spans="1:16">
      <c r="A268" s="12"/>
      <c r="B268" s="13"/>
      <c r="C268" s="12"/>
      <c r="D268" s="13"/>
      <c r="E268" s="19"/>
      <c r="F268" s="43"/>
      <c r="G268" s="409"/>
      <c r="H268" s="12"/>
      <c r="I268" s="12"/>
      <c r="J268" s="12"/>
      <c r="K268" s="12"/>
      <c r="L268" s="12"/>
      <c r="M268" s="12"/>
      <c r="N268" s="12"/>
      <c r="O268" s="12"/>
      <c r="P268" s="12"/>
    </row>
    <row r="269" spans="1:16">
      <c r="A269" s="12"/>
      <c r="B269" s="13"/>
      <c r="C269" s="12"/>
      <c r="D269" s="13"/>
      <c r="E269" s="19"/>
      <c r="F269" s="43"/>
      <c r="G269" s="409"/>
      <c r="H269" s="12"/>
      <c r="I269" s="12"/>
      <c r="J269" s="12"/>
      <c r="K269" s="12"/>
      <c r="L269" s="12"/>
      <c r="M269" s="12"/>
      <c r="N269" s="12"/>
      <c r="O269" s="12"/>
      <c r="P269" s="12"/>
    </row>
    <row r="270" spans="1:16">
      <c r="A270" s="12"/>
      <c r="B270" s="13"/>
      <c r="C270" s="12"/>
      <c r="D270" s="13"/>
      <c r="E270" s="19"/>
      <c r="F270" s="43"/>
      <c r="G270" s="409"/>
      <c r="H270" s="12"/>
      <c r="I270" s="12"/>
      <c r="J270" s="12"/>
      <c r="K270" s="12"/>
      <c r="L270" s="12"/>
      <c r="M270" s="12"/>
      <c r="N270" s="12"/>
      <c r="O270" s="12"/>
      <c r="P270" s="12"/>
    </row>
    <row r="271" spans="1:16">
      <c r="A271" s="12"/>
      <c r="B271" s="13"/>
      <c r="C271" s="12"/>
      <c r="D271" s="13"/>
      <c r="E271" s="19"/>
      <c r="F271" s="43"/>
      <c r="G271" s="409"/>
      <c r="H271" s="12"/>
      <c r="I271" s="12"/>
      <c r="J271" s="12"/>
      <c r="K271" s="12"/>
      <c r="L271" s="12"/>
      <c r="M271" s="12"/>
      <c r="N271" s="12"/>
      <c r="O271" s="12"/>
      <c r="P271" s="12"/>
    </row>
    <row r="272" spans="1:16">
      <c r="A272" s="12"/>
      <c r="B272" s="13"/>
      <c r="C272" s="12"/>
      <c r="D272" s="13"/>
      <c r="E272" s="19"/>
      <c r="F272" s="43"/>
      <c r="G272" s="409"/>
      <c r="H272" s="12"/>
      <c r="I272" s="12"/>
      <c r="J272" s="12"/>
      <c r="K272" s="12"/>
      <c r="L272" s="12"/>
      <c r="M272" s="12"/>
      <c r="N272" s="12"/>
      <c r="O272" s="12"/>
      <c r="P272" s="12"/>
    </row>
    <row r="273" spans="1:16">
      <c r="A273" s="12"/>
      <c r="B273" s="13"/>
      <c r="C273" s="12"/>
      <c r="D273" s="13"/>
      <c r="E273" s="19"/>
      <c r="F273" s="43"/>
      <c r="G273" s="409"/>
      <c r="H273" s="12"/>
      <c r="I273" s="12"/>
      <c r="J273" s="12"/>
      <c r="K273" s="12"/>
      <c r="L273" s="12"/>
      <c r="M273" s="12"/>
      <c r="N273" s="12"/>
      <c r="O273" s="12"/>
      <c r="P273" s="12"/>
    </row>
    <row r="274" spans="1:16">
      <c r="A274" s="12"/>
      <c r="B274" s="13"/>
      <c r="C274" s="12"/>
      <c r="D274" s="13"/>
      <c r="E274" s="19"/>
      <c r="F274" s="43"/>
      <c r="G274" s="409"/>
      <c r="H274" s="12"/>
      <c r="I274" s="12"/>
      <c r="J274" s="12"/>
      <c r="K274" s="12"/>
      <c r="L274" s="12"/>
      <c r="M274" s="12"/>
      <c r="N274" s="12"/>
      <c r="O274" s="12"/>
      <c r="P274" s="12"/>
    </row>
    <row r="275" spans="1:16">
      <c r="A275" s="12"/>
      <c r="B275" s="13"/>
      <c r="C275" s="12"/>
      <c r="D275" s="13"/>
      <c r="E275" s="19"/>
      <c r="F275" s="43"/>
      <c r="G275" s="409"/>
      <c r="H275" s="12"/>
      <c r="I275" s="12"/>
      <c r="J275" s="12"/>
      <c r="K275" s="12"/>
      <c r="L275" s="12"/>
      <c r="M275" s="12"/>
      <c r="N275" s="12"/>
      <c r="O275" s="12"/>
      <c r="P275" s="12"/>
    </row>
    <row r="276" spans="1:16">
      <c r="A276" s="12"/>
      <c r="B276" s="13"/>
      <c r="C276" s="12"/>
      <c r="D276" s="13"/>
      <c r="E276" s="19"/>
      <c r="F276" s="43"/>
      <c r="G276" s="409"/>
      <c r="H276" s="12"/>
      <c r="I276" s="12"/>
      <c r="J276" s="12"/>
      <c r="K276" s="12"/>
      <c r="L276" s="12"/>
      <c r="M276" s="12"/>
      <c r="N276" s="12"/>
      <c r="O276" s="12"/>
      <c r="P276" s="12"/>
    </row>
    <row r="277" spans="1:16">
      <c r="A277" s="12"/>
      <c r="B277" s="13"/>
      <c r="C277" s="12"/>
      <c r="D277" s="13"/>
      <c r="E277" s="19"/>
      <c r="F277" s="43"/>
      <c r="G277" s="409"/>
      <c r="H277" s="12"/>
      <c r="I277" s="12"/>
      <c r="J277" s="12"/>
      <c r="K277" s="12"/>
      <c r="L277" s="12"/>
      <c r="M277" s="12"/>
      <c r="N277" s="12"/>
      <c r="O277" s="12"/>
      <c r="P277" s="12"/>
    </row>
    <row r="278" spans="1:16">
      <c r="A278" s="12"/>
      <c r="B278" s="13"/>
      <c r="C278" s="12"/>
      <c r="D278" s="13"/>
      <c r="E278" s="19"/>
      <c r="F278" s="43"/>
      <c r="G278" s="409"/>
      <c r="H278" s="12"/>
      <c r="I278" s="12"/>
      <c r="J278" s="12"/>
      <c r="K278" s="12"/>
      <c r="L278" s="12"/>
      <c r="M278" s="12"/>
      <c r="N278" s="12"/>
      <c r="O278" s="12"/>
      <c r="P278" s="12"/>
    </row>
    <row r="279" spans="1:16">
      <c r="A279" s="12"/>
      <c r="B279" s="13"/>
      <c r="C279" s="12"/>
      <c r="D279" s="13"/>
      <c r="E279" s="19"/>
      <c r="F279" s="43"/>
      <c r="G279" s="409"/>
      <c r="H279" s="12"/>
      <c r="I279" s="12"/>
      <c r="J279" s="12"/>
      <c r="K279" s="12"/>
      <c r="L279" s="12"/>
      <c r="M279" s="12"/>
      <c r="N279" s="12"/>
      <c r="O279" s="12"/>
      <c r="P279" s="12"/>
    </row>
    <row r="280" spans="1:16">
      <c r="A280" s="12"/>
      <c r="B280" s="13"/>
      <c r="C280" s="12"/>
      <c r="D280" s="13"/>
      <c r="E280" s="19"/>
      <c r="F280" s="43"/>
      <c r="G280" s="409"/>
      <c r="H280" s="12"/>
      <c r="I280" s="12"/>
      <c r="J280" s="12"/>
      <c r="K280" s="12"/>
      <c r="L280" s="12"/>
      <c r="M280" s="12"/>
      <c r="N280" s="12"/>
      <c r="O280" s="12"/>
      <c r="P280" s="12"/>
    </row>
    <row r="281" spans="1:16">
      <c r="A281" s="12"/>
      <c r="B281" s="13"/>
      <c r="C281" s="12"/>
      <c r="D281" s="13"/>
      <c r="E281" s="19"/>
      <c r="F281" s="43"/>
      <c r="G281" s="409"/>
      <c r="H281" s="12"/>
      <c r="I281" s="12"/>
      <c r="J281" s="12"/>
      <c r="K281" s="12"/>
      <c r="L281" s="12"/>
      <c r="M281" s="12"/>
      <c r="N281" s="12"/>
      <c r="O281" s="12"/>
      <c r="P281" s="12"/>
    </row>
    <row r="282" spans="1:16">
      <c r="A282" s="12"/>
      <c r="B282" s="13"/>
      <c r="C282" s="12"/>
      <c r="D282" s="13"/>
      <c r="E282" s="19"/>
      <c r="F282" s="43"/>
      <c r="G282" s="409"/>
      <c r="H282" s="12"/>
      <c r="I282" s="12"/>
      <c r="J282" s="12"/>
      <c r="K282" s="12"/>
      <c r="L282" s="12"/>
      <c r="M282" s="12"/>
      <c r="N282" s="12"/>
      <c r="O282" s="12"/>
      <c r="P282" s="12"/>
    </row>
    <row r="283" spans="1:16">
      <c r="A283" s="12"/>
      <c r="B283" s="13"/>
      <c r="C283" s="12"/>
      <c r="D283" s="13"/>
      <c r="E283" s="19"/>
      <c r="F283" s="43"/>
      <c r="G283" s="409"/>
      <c r="H283" s="12"/>
      <c r="I283" s="12"/>
      <c r="J283" s="12"/>
      <c r="K283" s="12"/>
      <c r="L283" s="12"/>
      <c r="M283" s="12"/>
      <c r="N283" s="12"/>
      <c r="O283" s="12"/>
      <c r="P283" s="12"/>
    </row>
    <row r="284" spans="1:16">
      <c r="A284" s="12"/>
      <c r="B284" s="13"/>
      <c r="C284" s="12"/>
      <c r="D284" s="13"/>
      <c r="E284" s="19"/>
      <c r="F284" s="43"/>
      <c r="G284" s="409"/>
      <c r="H284" s="12"/>
      <c r="I284" s="12"/>
      <c r="J284" s="12"/>
      <c r="K284" s="12"/>
      <c r="L284" s="12"/>
      <c r="M284" s="12"/>
      <c r="N284" s="12"/>
      <c r="O284" s="12"/>
      <c r="P284" s="12"/>
    </row>
    <row r="285" spans="1:16">
      <c r="A285" s="12"/>
      <c r="B285" s="13"/>
      <c r="C285" s="12"/>
      <c r="D285" s="13"/>
      <c r="E285" s="19"/>
      <c r="F285" s="43"/>
      <c r="G285" s="409"/>
      <c r="H285" s="12"/>
      <c r="I285" s="12"/>
      <c r="J285" s="12"/>
      <c r="K285" s="12"/>
      <c r="L285" s="12"/>
      <c r="M285" s="12"/>
      <c r="N285" s="12"/>
      <c r="O285" s="12"/>
      <c r="P285" s="12"/>
    </row>
    <row r="286" spans="1:16">
      <c r="A286" s="12"/>
      <c r="B286" s="13"/>
      <c r="C286" s="12"/>
      <c r="D286" s="13"/>
      <c r="E286" s="19"/>
      <c r="F286" s="43"/>
      <c r="G286" s="409"/>
      <c r="H286" s="12"/>
      <c r="I286" s="12"/>
      <c r="J286" s="12"/>
      <c r="K286" s="12"/>
      <c r="L286" s="12"/>
      <c r="M286" s="12"/>
      <c r="N286" s="12"/>
      <c r="O286" s="12"/>
      <c r="P286" s="12"/>
    </row>
    <row r="287" spans="1:16">
      <c r="A287" s="12"/>
      <c r="B287" s="13"/>
      <c r="C287" s="12"/>
      <c r="D287" s="13"/>
      <c r="E287" s="19"/>
      <c r="F287" s="43"/>
      <c r="G287" s="409"/>
      <c r="H287" s="12"/>
      <c r="I287" s="12"/>
      <c r="J287" s="12"/>
      <c r="K287" s="12"/>
      <c r="L287" s="12"/>
      <c r="M287" s="12"/>
      <c r="N287" s="12"/>
      <c r="O287" s="12"/>
      <c r="P287" s="12"/>
    </row>
    <row r="288" spans="1:16">
      <c r="A288" s="12"/>
      <c r="B288" s="13"/>
      <c r="C288" s="12"/>
      <c r="D288" s="13"/>
      <c r="E288" s="19"/>
      <c r="F288" s="43"/>
      <c r="G288" s="409"/>
      <c r="H288" s="12"/>
      <c r="I288" s="12"/>
      <c r="J288" s="12"/>
      <c r="K288" s="12"/>
      <c r="L288" s="12"/>
      <c r="M288" s="12"/>
      <c r="N288" s="12"/>
      <c r="O288" s="12"/>
      <c r="P288" s="12"/>
    </row>
    <row r="289" spans="1:16">
      <c r="A289" s="12"/>
      <c r="B289" s="13"/>
      <c r="C289" s="12"/>
      <c r="D289" s="13"/>
      <c r="E289" s="19"/>
      <c r="F289" s="43"/>
      <c r="G289" s="409"/>
      <c r="H289" s="12"/>
      <c r="I289" s="12"/>
      <c r="J289" s="12"/>
      <c r="K289" s="12"/>
      <c r="L289" s="12"/>
      <c r="M289" s="12"/>
      <c r="N289" s="12"/>
      <c r="O289" s="12"/>
      <c r="P289" s="12"/>
    </row>
    <row r="290" spans="1:16">
      <c r="A290" s="12"/>
      <c r="B290" s="13"/>
      <c r="C290" s="12"/>
      <c r="D290" s="13"/>
      <c r="E290" s="19"/>
      <c r="F290" s="43"/>
      <c r="G290" s="409"/>
      <c r="H290" s="12"/>
      <c r="I290" s="12"/>
      <c r="J290" s="12"/>
      <c r="K290" s="12"/>
      <c r="L290" s="12"/>
      <c r="M290" s="12"/>
      <c r="N290" s="12"/>
      <c r="O290" s="12"/>
      <c r="P290" s="12"/>
    </row>
    <row r="291" spans="1:16">
      <c r="A291" s="12"/>
      <c r="B291" s="13"/>
      <c r="C291" s="12"/>
      <c r="D291" s="13"/>
      <c r="E291" s="19"/>
      <c r="F291" s="43"/>
      <c r="G291" s="409"/>
      <c r="H291" s="12"/>
      <c r="I291" s="12"/>
      <c r="J291" s="12"/>
      <c r="K291" s="12"/>
      <c r="L291" s="12"/>
      <c r="M291" s="12"/>
      <c r="N291" s="12"/>
      <c r="O291" s="12"/>
      <c r="P291" s="12"/>
    </row>
    <row r="292" spans="1:16">
      <c r="A292" s="12"/>
      <c r="B292" s="13"/>
      <c r="C292" s="12"/>
      <c r="D292" s="13"/>
      <c r="E292" s="19"/>
      <c r="F292" s="43"/>
      <c r="G292" s="409"/>
      <c r="H292" s="12"/>
      <c r="I292" s="12"/>
      <c r="J292" s="12"/>
      <c r="K292" s="12"/>
      <c r="L292" s="12"/>
      <c r="M292" s="12"/>
      <c r="N292" s="12"/>
      <c r="O292" s="12"/>
      <c r="P292" s="12"/>
    </row>
    <row r="293" spans="1:16">
      <c r="A293" s="12"/>
      <c r="B293" s="13"/>
      <c r="C293" s="12"/>
      <c r="D293" s="13"/>
      <c r="E293" s="19"/>
      <c r="F293" s="43"/>
      <c r="G293" s="409"/>
      <c r="H293" s="12"/>
      <c r="I293" s="12"/>
      <c r="J293" s="12"/>
      <c r="K293" s="12"/>
      <c r="L293" s="12"/>
      <c r="M293" s="12"/>
      <c r="N293" s="12"/>
      <c r="O293" s="12"/>
      <c r="P293" s="12"/>
    </row>
    <row r="294" spans="1:16">
      <c r="A294" s="12"/>
      <c r="B294" s="13"/>
      <c r="C294" s="12"/>
      <c r="D294" s="13"/>
      <c r="E294" s="19"/>
      <c r="F294" s="43"/>
      <c r="G294" s="409"/>
      <c r="H294" s="12"/>
      <c r="I294" s="12"/>
      <c r="J294" s="12"/>
      <c r="K294" s="12"/>
      <c r="L294" s="12"/>
      <c r="M294" s="12"/>
      <c r="N294" s="12"/>
      <c r="O294" s="12"/>
      <c r="P294" s="12"/>
    </row>
    <row r="295" spans="1:16">
      <c r="A295" s="12"/>
      <c r="B295" s="13"/>
      <c r="C295" s="12"/>
      <c r="D295" s="13"/>
      <c r="E295" s="19"/>
      <c r="F295" s="43"/>
      <c r="G295" s="409"/>
      <c r="H295" s="12"/>
      <c r="I295" s="12"/>
      <c r="J295" s="12"/>
      <c r="K295" s="12"/>
      <c r="L295" s="12"/>
      <c r="M295" s="12"/>
      <c r="N295" s="12"/>
      <c r="O295" s="12"/>
      <c r="P295" s="12"/>
    </row>
    <row r="296" spans="1:16">
      <c r="A296" s="12"/>
      <c r="B296" s="13"/>
      <c r="C296" s="12"/>
      <c r="D296" s="13"/>
      <c r="E296" s="19"/>
      <c r="F296" s="43"/>
      <c r="G296" s="409"/>
      <c r="H296" s="12"/>
      <c r="I296" s="12"/>
      <c r="J296" s="12"/>
      <c r="K296" s="12"/>
      <c r="L296" s="12"/>
      <c r="M296" s="12"/>
      <c r="N296" s="12"/>
      <c r="O296" s="12"/>
      <c r="P296" s="12"/>
    </row>
    <row r="297" spans="1:16">
      <c r="A297" s="12"/>
      <c r="B297" s="13"/>
      <c r="C297" s="12"/>
      <c r="D297" s="13"/>
      <c r="E297" s="19"/>
      <c r="F297" s="43"/>
      <c r="G297" s="409"/>
      <c r="H297" s="12"/>
      <c r="I297" s="12"/>
      <c r="J297" s="12"/>
      <c r="K297" s="12"/>
      <c r="L297" s="12"/>
      <c r="M297" s="12"/>
      <c r="N297" s="12"/>
      <c r="O297" s="12"/>
      <c r="P297" s="12"/>
    </row>
    <row r="298" spans="1:16">
      <c r="A298" s="12"/>
      <c r="B298" s="13"/>
      <c r="C298" s="12"/>
      <c r="D298" s="13"/>
      <c r="E298" s="19"/>
      <c r="F298" s="43"/>
      <c r="G298" s="409"/>
      <c r="H298" s="12"/>
      <c r="I298" s="12"/>
      <c r="J298" s="12"/>
      <c r="K298" s="12"/>
      <c r="L298" s="12"/>
      <c r="M298" s="12"/>
      <c r="N298" s="12"/>
      <c r="O298" s="12"/>
      <c r="P298" s="12"/>
    </row>
    <row r="299" spans="1:16">
      <c r="A299" s="12"/>
      <c r="B299" s="13"/>
      <c r="C299" s="12"/>
      <c r="D299" s="13"/>
      <c r="E299" s="19"/>
      <c r="F299" s="43"/>
      <c r="G299" s="409"/>
      <c r="H299" s="12"/>
      <c r="I299" s="12"/>
      <c r="J299" s="12"/>
      <c r="K299" s="12"/>
      <c r="L299" s="12"/>
      <c r="M299" s="12"/>
      <c r="N299" s="12"/>
      <c r="O299" s="12"/>
      <c r="P299" s="12"/>
    </row>
    <row r="300" spans="1:16">
      <c r="A300" s="12"/>
      <c r="B300" s="13"/>
      <c r="C300" s="12"/>
      <c r="D300" s="13"/>
      <c r="E300" s="19"/>
      <c r="F300" s="43"/>
      <c r="G300" s="409"/>
      <c r="H300" s="12"/>
      <c r="I300" s="12"/>
      <c r="J300" s="12"/>
      <c r="K300" s="12"/>
      <c r="L300" s="12"/>
      <c r="M300" s="12"/>
      <c r="N300" s="12"/>
      <c r="O300" s="12"/>
      <c r="P300" s="12"/>
    </row>
    <row r="301" spans="1:16">
      <c r="A301" s="12"/>
      <c r="B301" s="13"/>
      <c r="C301" s="12"/>
      <c r="D301" s="13"/>
      <c r="E301" s="19"/>
      <c r="F301" s="43"/>
      <c r="G301" s="409"/>
      <c r="H301" s="12"/>
      <c r="I301" s="12"/>
      <c r="J301" s="12"/>
      <c r="K301" s="12"/>
      <c r="L301" s="12"/>
      <c r="M301" s="12"/>
      <c r="N301" s="12"/>
      <c r="O301" s="12"/>
      <c r="P301" s="12"/>
    </row>
    <row r="302" spans="1:16">
      <c r="A302" s="12"/>
      <c r="B302" s="13"/>
      <c r="C302" s="12"/>
      <c r="D302" s="13"/>
      <c r="E302" s="19"/>
      <c r="F302" s="43"/>
      <c r="G302" s="409"/>
      <c r="H302" s="12"/>
      <c r="I302" s="12"/>
      <c r="J302" s="12"/>
      <c r="K302" s="12"/>
      <c r="L302" s="12"/>
      <c r="M302" s="12"/>
      <c r="N302" s="12"/>
      <c r="O302" s="12"/>
      <c r="P302" s="12"/>
    </row>
    <row r="303" spans="1:16">
      <c r="A303" s="12"/>
      <c r="B303" s="13"/>
      <c r="C303" s="12"/>
      <c r="D303" s="13"/>
      <c r="E303" s="19"/>
      <c r="F303" s="43"/>
      <c r="G303" s="409"/>
      <c r="H303" s="12"/>
      <c r="I303" s="12"/>
      <c r="J303" s="12"/>
      <c r="K303" s="12"/>
      <c r="L303" s="12"/>
      <c r="M303" s="12"/>
      <c r="N303" s="12"/>
      <c r="O303" s="12"/>
      <c r="P303" s="12"/>
    </row>
    <row r="304" spans="1:16">
      <c r="A304" s="12"/>
      <c r="B304" s="13"/>
      <c r="C304" s="12"/>
      <c r="D304" s="13"/>
      <c r="E304" s="19"/>
      <c r="F304" s="43"/>
      <c r="G304" s="409"/>
      <c r="H304" s="12"/>
      <c r="I304" s="12"/>
      <c r="J304" s="12"/>
      <c r="K304" s="12"/>
      <c r="L304" s="12"/>
      <c r="M304" s="12"/>
      <c r="N304" s="12"/>
      <c r="O304" s="12"/>
      <c r="P304" s="12"/>
    </row>
    <row r="305" spans="1:16">
      <c r="A305" s="12"/>
      <c r="B305" s="13"/>
      <c r="C305" s="12"/>
      <c r="D305" s="13"/>
      <c r="E305" s="19"/>
      <c r="F305" s="43"/>
      <c r="G305" s="409"/>
      <c r="H305" s="12"/>
      <c r="I305" s="12"/>
      <c r="J305" s="12"/>
      <c r="K305" s="12"/>
      <c r="L305" s="12"/>
      <c r="M305" s="12"/>
      <c r="N305" s="12"/>
      <c r="O305" s="12"/>
      <c r="P305" s="12"/>
    </row>
    <row r="306" spans="1:16">
      <c r="A306" s="12"/>
      <c r="B306" s="13"/>
      <c r="C306" s="12"/>
      <c r="D306" s="13"/>
      <c r="E306" s="19"/>
      <c r="F306" s="43"/>
      <c r="G306" s="409"/>
      <c r="H306" s="12"/>
      <c r="I306" s="12"/>
      <c r="J306" s="12"/>
      <c r="K306" s="12"/>
      <c r="L306" s="12"/>
      <c r="M306" s="12"/>
      <c r="N306" s="12"/>
      <c r="O306" s="12"/>
      <c r="P306" s="12"/>
    </row>
    <row r="307" spans="1:16">
      <c r="A307" s="12"/>
      <c r="B307" s="13"/>
      <c r="C307" s="12"/>
      <c r="D307" s="13"/>
      <c r="E307" s="19"/>
      <c r="F307" s="43"/>
      <c r="G307" s="409"/>
      <c r="H307" s="12"/>
      <c r="I307" s="12"/>
      <c r="J307" s="12"/>
      <c r="K307" s="12"/>
      <c r="L307" s="12"/>
      <c r="M307" s="12"/>
      <c r="N307" s="12"/>
      <c r="O307" s="12"/>
      <c r="P307" s="12"/>
    </row>
    <row r="308" spans="1:16">
      <c r="A308" s="12"/>
      <c r="B308" s="13"/>
      <c r="C308" s="12"/>
      <c r="D308" s="13"/>
      <c r="E308" s="19"/>
      <c r="F308" s="43"/>
      <c r="G308" s="409"/>
      <c r="H308" s="12"/>
      <c r="I308" s="12"/>
      <c r="J308" s="12"/>
      <c r="K308" s="12"/>
      <c r="L308" s="12"/>
      <c r="M308" s="12"/>
      <c r="N308" s="12"/>
      <c r="O308" s="12"/>
      <c r="P308" s="12"/>
    </row>
    <row r="309" spans="1:16">
      <c r="A309" s="12"/>
      <c r="B309" s="13"/>
      <c r="C309" s="12"/>
      <c r="D309" s="13"/>
      <c r="E309" s="19"/>
      <c r="F309" s="43"/>
      <c r="G309" s="409"/>
      <c r="H309" s="12"/>
      <c r="I309" s="12"/>
      <c r="J309" s="12"/>
      <c r="K309" s="12"/>
      <c r="L309" s="12"/>
      <c r="M309" s="12"/>
      <c r="N309" s="12"/>
      <c r="O309" s="12"/>
      <c r="P309" s="12"/>
    </row>
    <row r="310" spans="1:16">
      <c r="A310" s="12"/>
      <c r="B310" s="13"/>
      <c r="C310" s="12"/>
      <c r="D310" s="13"/>
      <c r="E310" s="19"/>
      <c r="F310" s="43"/>
      <c r="G310" s="409"/>
      <c r="H310" s="12"/>
      <c r="I310" s="12"/>
      <c r="J310" s="12"/>
      <c r="K310" s="12"/>
      <c r="L310" s="12"/>
      <c r="M310" s="12"/>
      <c r="N310" s="12"/>
      <c r="O310" s="12"/>
      <c r="P310" s="12"/>
    </row>
    <row r="311" spans="1:16">
      <c r="A311" s="12"/>
      <c r="B311" s="13"/>
      <c r="C311" s="12"/>
      <c r="D311" s="13"/>
      <c r="E311" s="19"/>
      <c r="F311" s="43"/>
      <c r="G311" s="409"/>
      <c r="H311" s="12"/>
      <c r="I311" s="12"/>
      <c r="J311" s="12"/>
      <c r="K311" s="12"/>
      <c r="L311" s="12"/>
      <c r="M311" s="12"/>
      <c r="N311" s="12"/>
      <c r="O311" s="12"/>
      <c r="P311" s="12"/>
    </row>
    <row r="312" spans="1:16">
      <c r="A312" s="12"/>
      <c r="B312" s="13"/>
      <c r="C312" s="12"/>
      <c r="D312" s="13"/>
      <c r="E312" s="19"/>
      <c r="F312" s="43"/>
      <c r="G312" s="409"/>
      <c r="H312" s="12"/>
      <c r="I312" s="12"/>
      <c r="J312" s="12"/>
      <c r="K312" s="12"/>
      <c r="L312" s="12"/>
      <c r="M312" s="12"/>
      <c r="N312" s="12"/>
      <c r="O312" s="12"/>
      <c r="P312" s="12"/>
    </row>
    <row r="313" spans="1:16">
      <c r="A313" s="12"/>
      <c r="B313" s="13"/>
      <c r="C313" s="12"/>
      <c r="D313" s="13"/>
      <c r="E313" s="19"/>
      <c r="F313" s="43"/>
      <c r="G313" s="409"/>
      <c r="H313" s="12"/>
      <c r="I313" s="12"/>
      <c r="J313" s="12"/>
      <c r="K313" s="12"/>
      <c r="L313" s="12"/>
      <c r="M313" s="12"/>
      <c r="N313" s="12"/>
      <c r="O313" s="12"/>
      <c r="P313" s="12"/>
    </row>
    <row r="314" spans="1:16">
      <c r="A314" s="12"/>
      <c r="B314" s="13"/>
      <c r="C314" s="12"/>
      <c r="D314" s="13"/>
      <c r="E314" s="19"/>
      <c r="F314" s="43"/>
      <c r="G314" s="409"/>
      <c r="H314" s="12"/>
      <c r="I314" s="12"/>
      <c r="J314" s="12"/>
      <c r="K314" s="12"/>
      <c r="L314" s="12"/>
      <c r="M314" s="12"/>
      <c r="N314" s="12"/>
      <c r="O314" s="12"/>
      <c r="P314" s="12"/>
    </row>
    <row r="315" spans="1:16">
      <c r="A315" s="12"/>
      <c r="B315" s="13"/>
      <c r="C315" s="12"/>
      <c r="D315" s="13"/>
      <c r="E315" s="19"/>
      <c r="F315" s="43"/>
      <c r="G315" s="409"/>
      <c r="H315" s="12"/>
      <c r="I315" s="12"/>
      <c r="J315" s="12"/>
      <c r="K315" s="12"/>
      <c r="L315" s="12"/>
      <c r="M315" s="12"/>
      <c r="N315" s="12"/>
      <c r="O315" s="12"/>
      <c r="P315" s="12"/>
    </row>
    <row r="316" spans="1:16">
      <c r="A316" s="12"/>
      <c r="B316" s="13"/>
      <c r="C316" s="12"/>
      <c r="D316" s="13"/>
      <c r="E316" s="19"/>
      <c r="F316" s="43"/>
      <c r="G316" s="409"/>
      <c r="H316" s="12"/>
      <c r="I316" s="12"/>
      <c r="J316" s="12"/>
      <c r="K316" s="12"/>
      <c r="L316" s="12"/>
      <c r="M316" s="12"/>
      <c r="N316" s="12"/>
      <c r="O316" s="12"/>
      <c r="P316" s="12"/>
    </row>
    <row r="317" spans="1:16">
      <c r="A317" s="12"/>
      <c r="B317" s="13"/>
      <c r="C317" s="12"/>
      <c r="D317" s="13"/>
      <c r="E317" s="19"/>
      <c r="F317" s="43"/>
      <c r="G317" s="409"/>
      <c r="H317" s="12"/>
      <c r="I317" s="12"/>
      <c r="J317" s="12"/>
      <c r="K317" s="12"/>
      <c r="L317" s="12"/>
      <c r="M317" s="12"/>
      <c r="N317" s="12"/>
      <c r="O317" s="12"/>
      <c r="P317" s="12"/>
    </row>
    <row r="318" spans="1:16">
      <c r="A318" s="12"/>
      <c r="B318" s="13"/>
      <c r="C318" s="12"/>
      <c r="D318" s="13"/>
      <c r="E318" s="19"/>
      <c r="F318" s="43"/>
      <c r="G318" s="409"/>
      <c r="H318" s="12"/>
      <c r="I318" s="12"/>
      <c r="J318" s="12"/>
      <c r="K318" s="12"/>
      <c r="L318" s="12"/>
      <c r="M318" s="12"/>
      <c r="N318" s="12"/>
      <c r="O318" s="12"/>
      <c r="P318" s="12"/>
    </row>
    <row r="319" spans="1:16">
      <c r="A319" s="12"/>
      <c r="B319" s="13"/>
      <c r="C319" s="12"/>
      <c r="D319" s="13"/>
      <c r="E319" s="19"/>
      <c r="F319" s="43"/>
      <c r="G319" s="409"/>
      <c r="H319" s="12"/>
      <c r="I319" s="12"/>
      <c r="J319" s="12"/>
      <c r="K319" s="12"/>
      <c r="L319" s="12"/>
      <c r="M319" s="12"/>
      <c r="N319" s="12"/>
      <c r="O319" s="12"/>
      <c r="P319" s="12"/>
    </row>
    <row r="320" spans="1:16">
      <c r="A320" s="12"/>
      <c r="B320" s="13"/>
      <c r="C320" s="12"/>
      <c r="D320" s="13"/>
      <c r="E320" s="19"/>
      <c r="F320" s="43"/>
      <c r="G320" s="409"/>
      <c r="H320" s="12"/>
      <c r="I320" s="12"/>
      <c r="J320" s="12"/>
      <c r="K320" s="12"/>
      <c r="L320" s="12"/>
      <c r="M320" s="12"/>
      <c r="N320" s="12"/>
      <c r="O320" s="12"/>
      <c r="P320" s="12"/>
    </row>
    <row r="321" spans="1:16">
      <c r="A321" s="12"/>
      <c r="B321" s="13"/>
      <c r="C321" s="12"/>
      <c r="D321" s="13"/>
      <c r="E321" s="19"/>
      <c r="F321" s="43"/>
      <c r="G321" s="409"/>
      <c r="H321" s="12"/>
      <c r="I321" s="12"/>
      <c r="J321" s="12"/>
      <c r="K321" s="12"/>
      <c r="L321" s="12"/>
      <c r="M321" s="12"/>
      <c r="N321" s="12"/>
      <c r="O321" s="12"/>
      <c r="P321" s="12"/>
    </row>
    <row r="322" spans="1:16">
      <c r="A322" s="12"/>
      <c r="B322" s="13"/>
      <c r="C322" s="12"/>
      <c r="D322" s="13"/>
      <c r="E322" s="19"/>
      <c r="F322" s="43"/>
      <c r="G322" s="409"/>
      <c r="H322" s="12"/>
      <c r="I322" s="12"/>
      <c r="J322" s="12"/>
      <c r="K322" s="12"/>
      <c r="L322" s="12"/>
      <c r="M322" s="12"/>
      <c r="N322" s="12"/>
      <c r="O322" s="12"/>
      <c r="P322" s="12"/>
    </row>
    <row r="323" spans="1:16">
      <c r="A323" s="12"/>
      <c r="B323" s="13"/>
      <c r="C323" s="12"/>
      <c r="D323" s="13"/>
      <c r="E323" s="19"/>
      <c r="F323" s="43"/>
      <c r="G323" s="409"/>
      <c r="H323" s="12"/>
      <c r="I323" s="12"/>
      <c r="J323" s="12"/>
      <c r="K323" s="12"/>
      <c r="L323" s="12"/>
      <c r="M323" s="12"/>
      <c r="N323" s="12"/>
      <c r="O323" s="12"/>
      <c r="P323" s="12"/>
    </row>
    <row r="324" spans="1:16">
      <c r="A324" s="12"/>
      <c r="B324" s="13"/>
      <c r="C324" s="12"/>
      <c r="D324" s="13"/>
      <c r="E324" s="19"/>
      <c r="F324" s="43"/>
      <c r="G324" s="409"/>
      <c r="H324" s="12"/>
      <c r="I324" s="12"/>
      <c r="J324" s="12"/>
      <c r="K324" s="12"/>
      <c r="L324" s="12"/>
      <c r="M324" s="12"/>
      <c r="N324" s="12"/>
      <c r="O324" s="12"/>
      <c r="P324" s="12"/>
    </row>
    <row r="325" spans="1:16">
      <c r="A325" s="12"/>
      <c r="B325" s="13"/>
      <c r="C325" s="12"/>
      <c r="D325" s="13"/>
      <c r="E325" s="19"/>
      <c r="F325" s="43"/>
      <c r="G325" s="409"/>
      <c r="H325" s="12"/>
      <c r="I325" s="12"/>
      <c r="J325" s="12"/>
      <c r="K325" s="12"/>
      <c r="L325" s="12"/>
      <c r="M325" s="12"/>
      <c r="N325" s="12"/>
      <c r="O325" s="12"/>
      <c r="P325" s="12"/>
    </row>
    <row r="326" spans="1:16">
      <c r="A326" s="12"/>
      <c r="B326" s="13"/>
      <c r="C326" s="12"/>
      <c r="D326" s="13"/>
      <c r="E326" s="19"/>
      <c r="F326" s="43"/>
      <c r="G326" s="409"/>
      <c r="H326" s="12"/>
      <c r="I326" s="12"/>
      <c r="J326" s="12"/>
      <c r="K326" s="12"/>
      <c r="L326" s="12"/>
      <c r="M326" s="12"/>
      <c r="N326" s="12"/>
      <c r="O326" s="12"/>
      <c r="P326" s="12"/>
    </row>
    <row r="327" spans="1:16">
      <c r="A327" s="12"/>
      <c r="B327" s="13"/>
      <c r="C327" s="12"/>
      <c r="D327" s="13"/>
      <c r="E327" s="19"/>
      <c r="F327" s="43"/>
      <c r="G327" s="409"/>
      <c r="H327" s="12"/>
      <c r="I327" s="12"/>
      <c r="J327" s="12"/>
      <c r="K327" s="12"/>
      <c r="L327" s="12"/>
      <c r="M327" s="12"/>
      <c r="N327" s="12"/>
      <c r="O327" s="12"/>
      <c r="P327" s="12"/>
    </row>
    <row r="328" spans="1:16">
      <c r="A328" s="12"/>
      <c r="B328" s="13"/>
      <c r="C328" s="12"/>
      <c r="D328" s="13"/>
      <c r="E328" s="19"/>
      <c r="F328" s="43"/>
      <c r="G328" s="409"/>
      <c r="H328" s="12"/>
      <c r="I328" s="12"/>
      <c r="J328" s="12"/>
      <c r="K328" s="12"/>
      <c r="L328" s="12"/>
      <c r="M328" s="12"/>
      <c r="N328" s="12"/>
      <c r="O328" s="12"/>
      <c r="P328" s="12"/>
    </row>
    <row r="329" spans="1:16">
      <c r="A329" s="12"/>
      <c r="B329" s="13"/>
      <c r="C329" s="12"/>
      <c r="D329" s="13"/>
      <c r="E329" s="19"/>
      <c r="F329" s="43"/>
      <c r="G329" s="409"/>
      <c r="H329" s="12"/>
      <c r="I329" s="12"/>
      <c r="J329" s="12"/>
      <c r="K329" s="12"/>
      <c r="L329" s="12"/>
      <c r="M329" s="12"/>
      <c r="N329" s="12"/>
      <c r="O329" s="12"/>
      <c r="P329" s="12"/>
    </row>
    <row r="330" spans="1:16">
      <c r="A330" s="12"/>
      <c r="B330" s="13"/>
      <c r="C330" s="12"/>
      <c r="D330" s="13"/>
      <c r="E330" s="19"/>
      <c r="F330" s="43"/>
      <c r="G330" s="409"/>
      <c r="H330" s="12"/>
      <c r="I330" s="12"/>
      <c r="J330" s="12"/>
      <c r="K330" s="12"/>
      <c r="L330" s="12"/>
      <c r="M330" s="12"/>
      <c r="N330" s="12"/>
      <c r="O330" s="12"/>
      <c r="P330" s="12"/>
    </row>
    <row r="331" spans="1:16">
      <c r="A331" s="12"/>
      <c r="B331" s="13"/>
      <c r="C331" s="12"/>
      <c r="D331" s="13"/>
      <c r="E331" s="19"/>
      <c r="F331" s="43"/>
      <c r="G331" s="409"/>
      <c r="H331" s="12"/>
      <c r="I331" s="12"/>
      <c r="J331" s="12"/>
      <c r="K331" s="12"/>
      <c r="L331" s="12"/>
      <c r="M331" s="12"/>
      <c r="N331" s="12"/>
      <c r="O331" s="12"/>
      <c r="P331" s="12"/>
    </row>
    <row r="332" spans="1:16">
      <c r="A332" s="12"/>
      <c r="B332" s="13"/>
      <c r="C332" s="12"/>
      <c r="D332" s="13"/>
      <c r="E332" s="19"/>
      <c r="F332" s="43"/>
      <c r="G332" s="409"/>
      <c r="H332" s="12"/>
      <c r="I332" s="12"/>
      <c r="J332" s="12"/>
      <c r="K332" s="12"/>
      <c r="L332" s="12"/>
      <c r="M332" s="12"/>
      <c r="N332" s="12"/>
      <c r="O332" s="12"/>
      <c r="P332" s="12"/>
    </row>
    <row r="333" spans="1:16">
      <c r="A333" s="12"/>
      <c r="B333" s="13"/>
      <c r="C333" s="12"/>
      <c r="D333" s="13"/>
      <c r="E333" s="19"/>
      <c r="F333" s="43"/>
      <c r="G333" s="409"/>
      <c r="H333" s="12"/>
      <c r="I333" s="12"/>
      <c r="J333" s="12"/>
      <c r="K333" s="12"/>
      <c r="L333" s="12"/>
      <c r="M333" s="12"/>
      <c r="N333" s="12"/>
      <c r="O333" s="12"/>
      <c r="P333" s="12"/>
    </row>
    <row r="334" spans="1:16">
      <c r="A334" s="12"/>
      <c r="B334" s="13"/>
      <c r="C334" s="12"/>
      <c r="D334" s="13"/>
      <c r="E334" s="19"/>
      <c r="F334" s="43"/>
      <c r="G334" s="409"/>
      <c r="H334" s="12"/>
      <c r="I334" s="12"/>
      <c r="J334" s="12"/>
      <c r="K334" s="12"/>
      <c r="L334" s="12"/>
      <c r="M334" s="12"/>
      <c r="N334" s="12"/>
      <c r="O334" s="12"/>
      <c r="P334" s="12"/>
    </row>
    <row r="335" spans="1:16">
      <c r="A335" s="12"/>
      <c r="B335" s="13"/>
      <c r="C335" s="12"/>
      <c r="D335" s="13"/>
      <c r="E335" s="19"/>
      <c r="F335" s="43"/>
      <c r="G335" s="409"/>
      <c r="H335" s="12"/>
      <c r="I335" s="12"/>
      <c r="J335" s="12"/>
      <c r="K335" s="12"/>
      <c r="L335" s="12"/>
      <c r="M335" s="12"/>
      <c r="N335" s="12"/>
      <c r="O335" s="12"/>
      <c r="P335" s="12"/>
    </row>
    <row r="336" spans="1:16">
      <c r="A336" s="12"/>
      <c r="B336" s="13"/>
      <c r="C336" s="12"/>
      <c r="D336" s="13"/>
      <c r="E336" s="19"/>
      <c r="F336" s="43"/>
      <c r="G336" s="409"/>
      <c r="H336" s="12"/>
      <c r="I336" s="12"/>
      <c r="J336" s="12"/>
      <c r="K336" s="12"/>
      <c r="L336" s="12"/>
      <c r="M336" s="12"/>
      <c r="N336" s="12"/>
      <c r="O336" s="12"/>
      <c r="P336" s="12"/>
    </row>
    <row r="337" spans="1:16">
      <c r="A337" s="12"/>
      <c r="B337" s="13"/>
      <c r="C337" s="12"/>
      <c r="D337" s="13"/>
      <c r="E337" s="19"/>
      <c r="F337" s="43"/>
      <c r="G337" s="409"/>
      <c r="H337" s="12"/>
      <c r="I337" s="12"/>
      <c r="J337" s="12"/>
      <c r="K337" s="12"/>
      <c r="L337" s="12"/>
      <c r="M337" s="12"/>
      <c r="N337" s="12"/>
      <c r="O337" s="12"/>
      <c r="P337" s="12"/>
    </row>
    <row r="338" spans="1:16">
      <c r="A338" s="12"/>
      <c r="B338" s="13"/>
      <c r="C338" s="12"/>
      <c r="D338" s="13"/>
      <c r="E338" s="19"/>
      <c r="F338" s="43"/>
      <c r="G338" s="409"/>
      <c r="H338" s="12"/>
      <c r="I338" s="12"/>
      <c r="J338" s="12"/>
      <c r="K338" s="12"/>
      <c r="L338" s="12"/>
      <c r="M338" s="12"/>
      <c r="N338" s="12"/>
      <c r="O338" s="12"/>
      <c r="P338" s="12"/>
    </row>
    <row r="339" spans="1:16">
      <c r="A339" s="12"/>
      <c r="B339" s="13"/>
      <c r="C339" s="12"/>
      <c r="D339" s="13"/>
      <c r="E339" s="19"/>
      <c r="F339" s="43"/>
      <c r="G339" s="409"/>
      <c r="H339" s="12"/>
      <c r="I339" s="12"/>
      <c r="J339" s="12"/>
      <c r="K339" s="12"/>
      <c r="L339" s="12"/>
      <c r="M339" s="12"/>
      <c r="N339" s="12"/>
      <c r="O339" s="12"/>
      <c r="P339" s="12"/>
    </row>
    <row r="340" spans="1:16">
      <c r="A340" s="12"/>
      <c r="B340" s="13"/>
      <c r="C340" s="12"/>
      <c r="D340" s="13"/>
      <c r="E340" s="19"/>
      <c r="F340" s="43"/>
      <c r="G340" s="409"/>
      <c r="H340" s="12"/>
      <c r="I340" s="12"/>
      <c r="J340" s="12"/>
      <c r="K340" s="12"/>
      <c r="L340" s="12"/>
      <c r="M340" s="12"/>
      <c r="N340" s="12"/>
      <c r="O340" s="12"/>
      <c r="P340" s="12"/>
    </row>
    <row r="341" spans="1:16">
      <c r="A341" s="12"/>
      <c r="B341" s="13"/>
      <c r="C341" s="12"/>
      <c r="D341" s="13"/>
      <c r="E341" s="19"/>
      <c r="F341" s="43"/>
      <c r="G341" s="409"/>
      <c r="H341" s="12"/>
      <c r="I341" s="12"/>
      <c r="J341" s="12"/>
      <c r="K341" s="12"/>
      <c r="L341" s="12"/>
      <c r="M341" s="12"/>
      <c r="N341" s="12"/>
      <c r="O341" s="12"/>
      <c r="P341" s="12"/>
    </row>
    <row r="342" spans="1:16">
      <c r="A342" s="12"/>
      <c r="B342" s="13"/>
      <c r="C342" s="12"/>
      <c r="D342" s="13"/>
      <c r="E342" s="19"/>
      <c r="F342" s="43"/>
      <c r="G342" s="409"/>
      <c r="H342" s="12"/>
      <c r="I342" s="12"/>
      <c r="J342" s="12"/>
      <c r="K342" s="12"/>
      <c r="L342" s="12"/>
      <c r="M342" s="12"/>
      <c r="N342" s="12"/>
      <c r="O342" s="12"/>
      <c r="P342" s="12"/>
    </row>
    <row r="343" spans="1:16">
      <c r="A343" s="12"/>
      <c r="B343" s="13"/>
      <c r="C343" s="12"/>
      <c r="D343" s="13"/>
      <c r="E343" s="19"/>
      <c r="F343" s="43"/>
      <c r="G343" s="409"/>
      <c r="H343" s="12"/>
      <c r="I343" s="12"/>
      <c r="J343" s="12"/>
      <c r="K343" s="12"/>
      <c r="L343" s="12"/>
      <c r="M343" s="12"/>
      <c r="N343" s="12"/>
      <c r="O343" s="12"/>
      <c r="P343" s="12"/>
    </row>
    <row r="344" spans="1:16">
      <c r="A344" s="12"/>
      <c r="B344" s="13"/>
      <c r="C344" s="12"/>
      <c r="D344" s="13"/>
      <c r="E344" s="19"/>
      <c r="F344" s="43"/>
      <c r="G344" s="409"/>
      <c r="H344" s="12"/>
      <c r="I344" s="12"/>
      <c r="J344" s="12"/>
      <c r="K344" s="12"/>
      <c r="L344" s="12"/>
      <c r="M344" s="12"/>
      <c r="N344" s="12"/>
      <c r="O344" s="12"/>
      <c r="P344" s="12"/>
    </row>
    <row r="345" spans="1:16">
      <c r="A345" s="12"/>
      <c r="B345" s="13"/>
      <c r="C345" s="12"/>
      <c r="D345" s="13"/>
      <c r="E345" s="19"/>
      <c r="F345" s="43"/>
      <c r="G345" s="409"/>
      <c r="H345" s="12"/>
      <c r="I345" s="12"/>
      <c r="J345" s="12"/>
      <c r="K345" s="12"/>
      <c r="L345" s="12"/>
      <c r="M345" s="12"/>
      <c r="N345" s="12"/>
      <c r="O345" s="12"/>
      <c r="P345" s="12"/>
    </row>
    <row r="346" spans="1:16">
      <c r="A346" s="12"/>
      <c r="B346" s="13"/>
      <c r="C346" s="12"/>
      <c r="D346" s="13"/>
      <c r="E346" s="19"/>
      <c r="F346" s="43"/>
      <c r="G346" s="409"/>
      <c r="H346" s="12"/>
      <c r="I346" s="12"/>
      <c r="J346" s="12"/>
      <c r="K346" s="12"/>
      <c r="L346" s="12"/>
      <c r="M346" s="12"/>
      <c r="N346" s="12"/>
      <c r="O346" s="12"/>
      <c r="P346" s="12"/>
    </row>
    <row r="347" spans="1:16">
      <c r="A347" s="12"/>
      <c r="B347" s="13"/>
      <c r="C347" s="12"/>
      <c r="D347" s="13"/>
      <c r="E347" s="19"/>
      <c r="F347" s="43"/>
      <c r="G347" s="409"/>
      <c r="H347" s="12"/>
      <c r="I347" s="12"/>
      <c r="J347" s="12"/>
      <c r="K347" s="12"/>
      <c r="L347" s="12"/>
      <c r="M347" s="12"/>
      <c r="N347" s="12"/>
      <c r="O347" s="12"/>
      <c r="P347" s="12"/>
    </row>
    <row r="348" spans="1:16">
      <c r="A348" s="12"/>
      <c r="B348" s="13"/>
      <c r="C348" s="12"/>
      <c r="D348" s="13"/>
      <c r="E348" s="19"/>
      <c r="F348" s="43"/>
      <c r="G348" s="409"/>
      <c r="H348" s="12"/>
      <c r="I348" s="12"/>
      <c r="J348" s="12"/>
      <c r="K348" s="12"/>
      <c r="L348" s="12"/>
      <c r="M348" s="12"/>
      <c r="N348" s="12"/>
      <c r="O348" s="12"/>
      <c r="P348" s="12"/>
    </row>
    <row r="349" spans="1:16">
      <c r="A349" s="12"/>
      <c r="B349" s="13"/>
      <c r="C349" s="12"/>
      <c r="D349" s="13"/>
      <c r="E349" s="19"/>
      <c r="F349" s="43"/>
      <c r="G349" s="409"/>
      <c r="H349" s="12"/>
      <c r="I349" s="12"/>
      <c r="J349" s="12"/>
      <c r="K349" s="12"/>
      <c r="L349" s="12"/>
      <c r="M349" s="12"/>
      <c r="N349" s="12"/>
      <c r="O349" s="12"/>
      <c r="P349" s="12"/>
    </row>
    <row r="350" spans="1:16">
      <c r="A350" s="12"/>
      <c r="B350" s="13"/>
      <c r="C350" s="12"/>
      <c r="D350" s="13"/>
      <c r="E350" s="19"/>
      <c r="F350" s="43"/>
      <c r="G350" s="409"/>
      <c r="H350" s="12"/>
      <c r="I350" s="12"/>
      <c r="J350" s="12"/>
      <c r="K350" s="12"/>
      <c r="L350" s="12"/>
      <c r="M350" s="12"/>
      <c r="N350" s="12"/>
      <c r="O350" s="12"/>
      <c r="P350" s="12"/>
    </row>
    <row r="351" spans="1:16">
      <c r="A351" s="12"/>
      <c r="B351" s="13"/>
      <c r="C351" s="12"/>
      <c r="D351" s="13"/>
      <c r="E351" s="19"/>
      <c r="F351" s="43"/>
      <c r="G351" s="409"/>
      <c r="H351" s="12"/>
      <c r="I351" s="12"/>
      <c r="J351" s="12"/>
      <c r="K351" s="12"/>
      <c r="L351" s="12"/>
      <c r="M351" s="12"/>
      <c r="N351" s="12"/>
      <c r="O351" s="12"/>
      <c r="P351" s="12"/>
    </row>
    <row r="352" spans="1:16">
      <c r="A352" s="12"/>
      <c r="B352" s="13"/>
      <c r="C352" s="12"/>
      <c r="D352" s="13"/>
      <c r="E352" s="19"/>
      <c r="F352" s="43"/>
      <c r="G352" s="409"/>
      <c r="H352" s="12"/>
      <c r="I352" s="12"/>
      <c r="J352" s="12"/>
      <c r="K352" s="12"/>
      <c r="L352" s="12"/>
      <c r="M352" s="12"/>
      <c r="N352" s="12"/>
      <c r="O352" s="12"/>
      <c r="P352" s="12"/>
    </row>
    <row r="353" spans="1:16">
      <c r="A353" s="12"/>
      <c r="B353" s="13"/>
      <c r="C353" s="12"/>
      <c r="D353" s="13"/>
      <c r="E353" s="19"/>
      <c r="F353" s="43"/>
      <c r="G353" s="409"/>
      <c r="H353" s="12"/>
      <c r="I353" s="12"/>
      <c r="J353" s="12"/>
      <c r="K353" s="12"/>
      <c r="L353" s="12"/>
      <c r="M353" s="12"/>
      <c r="N353" s="12"/>
      <c r="O353" s="12"/>
      <c r="P353" s="12"/>
    </row>
    <row r="354" spans="1:16">
      <c r="A354" s="12"/>
      <c r="B354" s="13"/>
      <c r="C354" s="12"/>
      <c r="D354" s="13"/>
      <c r="E354" s="19"/>
      <c r="F354" s="43"/>
      <c r="G354" s="409"/>
      <c r="H354" s="12"/>
      <c r="I354" s="12"/>
      <c r="J354" s="12"/>
      <c r="K354" s="12"/>
      <c r="L354" s="12"/>
      <c r="M354" s="12"/>
      <c r="N354" s="12"/>
      <c r="O354" s="12"/>
      <c r="P354" s="12"/>
    </row>
    <row r="355" spans="1:16">
      <c r="A355" s="12"/>
      <c r="B355" s="13"/>
      <c r="C355" s="12"/>
      <c r="D355" s="13"/>
      <c r="E355" s="19"/>
      <c r="F355" s="43"/>
      <c r="G355" s="409"/>
      <c r="H355" s="12"/>
      <c r="I355" s="12"/>
      <c r="J355" s="12"/>
      <c r="K355" s="12"/>
      <c r="L355" s="12"/>
      <c r="M355" s="12"/>
      <c r="N355" s="12"/>
      <c r="O355" s="12"/>
      <c r="P355" s="12"/>
    </row>
    <row r="356" spans="1:16">
      <c r="A356" s="12"/>
      <c r="B356" s="13"/>
      <c r="C356" s="12"/>
      <c r="D356" s="13"/>
      <c r="E356" s="19"/>
      <c r="F356" s="43"/>
      <c r="G356" s="409"/>
      <c r="H356" s="12"/>
      <c r="I356" s="12"/>
      <c r="J356" s="12"/>
      <c r="K356" s="12"/>
      <c r="L356" s="12"/>
      <c r="M356" s="12"/>
      <c r="N356" s="12"/>
      <c r="O356" s="12"/>
      <c r="P356" s="12"/>
    </row>
    <row r="357" spans="1:16">
      <c r="A357" s="12"/>
      <c r="B357" s="13"/>
      <c r="C357" s="12"/>
      <c r="D357" s="13"/>
      <c r="E357" s="19"/>
      <c r="F357" s="43"/>
      <c r="G357" s="409"/>
      <c r="H357" s="12"/>
      <c r="I357" s="12"/>
      <c r="J357" s="12"/>
      <c r="K357" s="12"/>
      <c r="L357" s="12"/>
      <c r="M357" s="12"/>
      <c r="N357" s="12"/>
      <c r="O357" s="12"/>
      <c r="P357" s="12"/>
    </row>
    <row r="358" spans="1:16">
      <c r="A358" s="12"/>
      <c r="B358" s="13"/>
      <c r="C358" s="12"/>
      <c r="D358" s="13"/>
      <c r="E358" s="19"/>
      <c r="F358" s="43"/>
      <c r="G358" s="409"/>
      <c r="H358" s="12"/>
      <c r="I358" s="12"/>
      <c r="J358" s="12"/>
      <c r="K358" s="12"/>
      <c r="L358" s="12"/>
      <c r="M358" s="12"/>
      <c r="N358" s="12"/>
      <c r="O358" s="12"/>
      <c r="P358" s="12"/>
    </row>
    <row r="359" spans="1:16">
      <c r="A359" s="12"/>
      <c r="B359" s="13"/>
      <c r="C359" s="12"/>
      <c r="D359" s="13"/>
      <c r="E359" s="19"/>
      <c r="F359" s="43"/>
      <c r="G359" s="409"/>
      <c r="H359" s="12"/>
      <c r="I359" s="12"/>
      <c r="J359" s="12"/>
      <c r="K359" s="12"/>
      <c r="L359" s="12"/>
      <c r="M359" s="12"/>
      <c r="N359" s="12"/>
      <c r="O359" s="12"/>
      <c r="P359" s="12"/>
    </row>
    <row r="360" spans="1:16">
      <c r="A360" s="12"/>
      <c r="B360" s="13"/>
      <c r="C360" s="12"/>
      <c r="D360" s="13"/>
      <c r="E360" s="19"/>
      <c r="F360" s="43"/>
      <c r="G360" s="409"/>
      <c r="H360" s="12"/>
      <c r="I360" s="12"/>
      <c r="J360" s="12"/>
      <c r="K360" s="12"/>
      <c r="L360" s="12"/>
      <c r="M360" s="12"/>
      <c r="N360" s="12"/>
      <c r="O360" s="12"/>
      <c r="P360" s="12"/>
    </row>
    <row r="361" spans="1:16">
      <c r="A361" s="12"/>
      <c r="B361" s="13"/>
      <c r="C361" s="12"/>
      <c r="D361" s="13"/>
      <c r="E361" s="19"/>
      <c r="F361" s="43"/>
      <c r="G361" s="409"/>
      <c r="H361" s="12"/>
      <c r="I361" s="12"/>
      <c r="J361" s="12"/>
      <c r="K361" s="12"/>
      <c r="L361" s="12"/>
      <c r="M361" s="12"/>
      <c r="N361" s="12"/>
      <c r="O361" s="12"/>
      <c r="P361" s="12"/>
    </row>
    <row r="362" spans="1:16">
      <c r="A362" s="12"/>
      <c r="B362" s="13"/>
      <c r="C362" s="12"/>
      <c r="D362" s="13"/>
      <c r="E362" s="19"/>
      <c r="F362" s="43"/>
      <c r="G362" s="409"/>
      <c r="H362" s="12"/>
      <c r="I362" s="12"/>
      <c r="J362" s="12"/>
      <c r="K362" s="12"/>
      <c r="L362" s="12"/>
      <c r="M362" s="12"/>
      <c r="N362" s="12"/>
      <c r="O362" s="12"/>
      <c r="P362" s="12"/>
    </row>
    <row r="363" spans="1:16">
      <c r="A363" s="12"/>
      <c r="B363" s="13"/>
      <c r="C363" s="12"/>
      <c r="D363" s="13"/>
      <c r="E363" s="19"/>
      <c r="F363" s="43"/>
      <c r="G363" s="409"/>
      <c r="H363" s="12"/>
      <c r="I363" s="12"/>
      <c r="J363" s="12"/>
      <c r="K363" s="12"/>
      <c r="L363" s="12"/>
      <c r="M363" s="12"/>
      <c r="N363" s="12"/>
      <c r="O363" s="12"/>
      <c r="P363" s="12"/>
    </row>
    <row r="364" spans="1:16">
      <c r="A364" s="12"/>
      <c r="B364" s="13"/>
      <c r="C364" s="12"/>
      <c r="D364" s="13"/>
      <c r="E364" s="19"/>
      <c r="F364" s="43"/>
      <c r="G364" s="409"/>
      <c r="H364" s="12"/>
      <c r="I364" s="12"/>
      <c r="J364" s="12"/>
      <c r="K364" s="12"/>
      <c r="L364" s="12"/>
      <c r="M364" s="12"/>
      <c r="N364" s="12"/>
      <c r="O364" s="12"/>
      <c r="P364" s="12"/>
    </row>
    <row r="365" spans="1:16">
      <c r="A365" s="12"/>
      <c r="B365" s="13"/>
      <c r="C365" s="12"/>
      <c r="D365" s="13"/>
      <c r="E365" s="19"/>
      <c r="F365" s="43"/>
      <c r="G365" s="409"/>
      <c r="H365" s="12"/>
      <c r="I365" s="12"/>
      <c r="J365" s="12"/>
      <c r="K365" s="12"/>
      <c r="L365" s="12"/>
      <c r="M365" s="12"/>
      <c r="N365" s="12"/>
      <c r="O365" s="12"/>
      <c r="P365" s="12"/>
    </row>
    <row r="366" spans="1:16">
      <c r="A366" s="12"/>
      <c r="B366" s="13"/>
      <c r="C366" s="12"/>
      <c r="D366" s="13"/>
      <c r="E366" s="19"/>
      <c r="F366" s="43"/>
      <c r="G366" s="409"/>
      <c r="H366" s="12"/>
      <c r="I366" s="12"/>
      <c r="J366" s="12"/>
      <c r="K366" s="12"/>
      <c r="L366" s="12"/>
      <c r="M366" s="12"/>
      <c r="N366" s="12"/>
      <c r="O366" s="12"/>
      <c r="P366" s="12"/>
    </row>
    <row r="367" spans="1:16">
      <c r="A367" s="12"/>
      <c r="B367" s="13"/>
      <c r="C367" s="12"/>
      <c r="D367" s="13"/>
      <c r="E367" s="19"/>
      <c r="F367" s="43"/>
      <c r="G367" s="409"/>
      <c r="H367" s="12"/>
      <c r="I367" s="12"/>
      <c r="J367" s="12"/>
      <c r="K367" s="12"/>
      <c r="L367" s="12"/>
      <c r="M367" s="12"/>
      <c r="N367" s="12"/>
      <c r="O367" s="12"/>
      <c r="P367" s="12"/>
    </row>
    <row r="368" spans="1:16">
      <c r="A368" s="12"/>
      <c r="B368" s="13"/>
      <c r="C368" s="12"/>
      <c r="D368" s="13"/>
      <c r="E368" s="19"/>
      <c r="F368" s="43"/>
      <c r="G368" s="409"/>
      <c r="H368" s="12"/>
      <c r="I368" s="12"/>
      <c r="J368" s="12"/>
      <c r="K368" s="12"/>
      <c r="L368" s="12"/>
      <c r="M368" s="12"/>
      <c r="N368" s="12"/>
      <c r="O368" s="12"/>
      <c r="P368" s="12"/>
    </row>
    <row r="369" spans="1:16">
      <c r="A369" s="12"/>
      <c r="B369" s="13"/>
      <c r="C369" s="12"/>
      <c r="D369" s="13"/>
      <c r="E369" s="19"/>
      <c r="F369" s="43"/>
      <c r="G369" s="409"/>
      <c r="H369" s="12"/>
      <c r="I369" s="12"/>
      <c r="J369" s="12"/>
      <c r="K369" s="12"/>
      <c r="L369" s="12"/>
      <c r="M369" s="12"/>
      <c r="N369" s="12"/>
      <c r="O369" s="12"/>
      <c r="P369" s="12"/>
    </row>
    <row r="370" spans="1:16">
      <c r="A370" s="12"/>
      <c r="B370" s="13"/>
      <c r="C370" s="12"/>
      <c r="D370" s="13"/>
      <c r="E370" s="19"/>
      <c r="F370" s="43"/>
      <c r="G370" s="409"/>
      <c r="H370" s="12"/>
      <c r="I370" s="12"/>
      <c r="J370" s="12"/>
      <c r="K370" s="12"/>
      <c r="L370" s="12"/>
      <c r="M370" s="12"/>
      <c r="N370" s="12"/>
      <c r="O370" s="12"/>
      <c r="P370" s="12"/>
    </row>
    <row r="371" spans="1:16">
      <c r="A371" s="12"/>
      <c r="B371" s="13"/>
      <c r="C371" s="12"/>
      <c r="D371" s="13"/>
      <c r="E371" s="19"/>
      <c r="F371" s="43"/>
      <c r="G371" s="409"/>
      <c r="H371" s="12"/>
      <c r="I371" s="12"/>
      <c r="J371" s="12"/>
      <c r="K371" s="12"/>
      <c r="L371" s="12"/>
      <c r="M371" s="12"/>
      <c r="N371" s="12"/>
      <c r="O371" s="12"/>
      <c r="P371" s="12"/>
    </row>
    <row r="372" spans="1:16">
      <c r="A372" s="12"/>
      <c r="B372" s="13"/>
      <c r="C372" s="12"/>
      <c r="D372" s="13"/>
      <c r="E372" s="19"/>
      <c r="F372" s="43"/>
      <c r="G372" s="409"/>
      <c r="H372" s="12"/>
      <c r="I372" s="12"/>
      <c r="J372" s="12"/>
      <c r="K372" s="12"/>
      <c r="L372" s="12"/>
      <c r="M372" s="12"/>
      <c r="N372" s="12"/>
      <c r="O372" s="12"/>
      <c r="P372" s="12"/>
    </row>
    <row r="373" spans="1:16">
      <c r="A373" s="12"/>
      <c r="B373" s="13"/>
      <c r="C373" s="12"/>
      <c r="D373" s="13"/>
      <c r="E373" s="19"/>
      <c r="F373" s="43"/>
      <c r="G373" s="409"/>
      <c r="H373" s="12"/>
      <c r="I373" s="12"/>
      <c r="J373" s="12"/>
      <c r="K373" s="12"/>
      <c r="L373" s="12"/>
      <c r="M373" s="12"/>
      <c r="N373" s="12"/>
      <c r="O373" s="12"/>
      <c r="P373" s="12"/>
    </row>
    <row r="374" spans="1:16">
      <c r="A374" s="12"/>
      <c r="B374" s="13"/>
      <c r="C374" s="12"/>
      <c r="D374" s="13"/>
      <c r="E374" s="19"/>
      <c r="F374" s="43"/>
      <c r="G374" s="409"/>
      <c r="H374" s="12"/>
      <c r="I374" s="12"/>
      <c r="J374" s="12"/>
      <c r="K374" s="12"/>
      <c r="L374" s="12"/>
      <c r="M374" s="12"/>
      <c r="N374" s="12"/>
      <c r="O374" s="12"/>
      <c r="P374" s="12"/>
    </row>
    <row r="375" spans="1:16">
      <c r="A375" s="12"/>
      <c r="B375" s="13"/>
      <c r="C375" s="12"/>
      <c r="D375" s="13"/>
      <c r="E375" s="19"/>
      <c r="F375" s="43"/>
      <c r="G375" s="409"/>
      <c r="H375" s="12"/>
      <c r="I375" s="12"/>
      <c r="J375" s="12"/>
      <c r="K375" s="12"/>
      <c r="L375" s="12"/>
      <c r="M375" s="12"/>
      <c r="N375" s="12"/>
      <c r="O375" s="12"/>
      <c r="P375" s="12"/>
    </row>
    <row r="376" spans="1:16">
      <c r="A376" s="12"/>
      <c r="B376" s="13"/>
      <c r="C376" s="12"/>
      <c r="D376" s="13"/>
      <c r="E376" s="19"/>
      <c r="F376" s="43"/>
      <c r="G376" s="409"/>
      <c r="H376" s="12"/>
      <c r="I376" s="12"/>
      <c r="J376" s="12"/>
      <c r="K376" s="12"/>
      <c r="L376" s="12"/>
      <c r="M376" s="12"/>
      <c r="N376" s="12"/>
      <c r="O376" s="12"/>
      <c r="P376" s="12"/>
    </row>
    <row r="377" spans="1:16">
      <c r="A377" s="12"/>
      <c r="B377" s="13"/>
      <c r="C377" s="12"/>
      <c r="D377" s="13"/>
      <c r="E377" s="19"/>
      <c r="F377" s="43"/>
      <c r="G377" s="409"/>
      <c r="H377" s="12"/>
      <c r="I377" s="12"/>
      <c r="J377" s="12"/>
      <c r="K377" s="12"/>
      <c r="L377" s="12"/>
      <c r="M377" s="12"/>
      <c r="N377" s="12"/>
      <c r="O377" s="12"/>
      <c r="P377" s="12"/>
    </row>
    <row r="378" spans="1:16">
      <c r="A378" s="12"/>
      <c r="B378" s="13"/>
      <c r="C378" s="12"/>
      <c r="D378" s="13"/>
      <c r="E378" s="19"/>
      <c r="F378" s="43"/>
      <c r="G378" s="409"/>
      <c r="H378" s="12"/>
      <c r="I378" s="12"/>
      <c r="J378" s="12"/>
      <c r="K378" s="12"/>
      <c r="L378" s="12"/>
      <c r="M378" s="12"/>
      <c r="N378" s="12"/>
      <c r="O378" s="12"/>
      <c r="P378" s="12"/>
    </row>
    <row r="379" spans="1:16">
      <c r="A379" s="12"/>
      <c r="B379" s="13"/>
      <c r="C379" s="12"/>
      <c r="D379" s="13"/>
      <c r="E379" s="19"/>
      <c r="F379" s="43"/>
      <c r="G379" s="409"/>
      <c r="H379" s="12"/>
      <c r="I379" s="12"/>
      <c r="J379" s="12"/>
      <c r="K379" s="12"/>
      <c r="L379" s="12"/>
      <c r="M379" s="12"/>
      <c r="N379" s="12"/>
      <c r="O379" s="12"/>
      <c r="P379" s="12"/>
    </row>
    <row r="380" spans="1:16">
      <c r="A380" s="12"/>
      <c r="B380" s="13"/>
      <c r="C380" s="12"/>
      <c r="D380" s="13"/>
      <c r="E380" s="19"/>
      <c r="F380" s="43"/>
      <c r="G380" s="409"/>
      <c r="H380" s="12"/>
      <c r="I380" s="12"/>
      <c r="J380" s="12"/>
      <c r="K380" s="12"/>
      <c r="L380" s="12"/>
      <c r="M380" s="12"/>
      <c r="N380" s="12"/>
      <c r="O380" s="12"/>
      <c r="P380" s="12"/>
    </row>
    <row r="381" spans="1:16">
      <c r="A381" s="12"/>
      <c r="B381" s="13"/>
      <c r="C381" s="12"/>
      <c r="D381" s="13"/>
      <c r="E381" s="19"/>
      <c r="F381" s="43"/>
      <c r="G381" s="409"/>
      <c r="H381" s="12"/>
      <c r="I381" s="12"/>
      <c r="J381" s="12"/>
      <c r="K381" s="12"/>
      <c r="L381" s="12"/>
      <c r="M381" s="12"/>
      <c r="N381" s="12"/>
      <c r="O381" s="12"/>
      <c r="P381" s="12"/>
    </row>
    <row r="382" spans="1:16">
      <c r="A382" s="12"/>
      <c r="B382" s="13"/>
      <c r="C382" s="12"/>
      <c r="D382" s="13"/>
      <c r="E382" s="19"/>
      <c r="F382" s="43"/>
      <c r="G382" s="409"/>
      <c r="H382" s="12"/>
      <c r="I382" s="12"/>
      <c r="J382" s="12"/>
      <c r="K382" s="12"/>
      <c r="L382" s="12"/>
      <c r="M382" s="12"/>
      <c r="N382" s="12"/>
      <c r="O382" s="12"/>
      <c r="P382" s="12"/>
    </row>
    <row r="383" spans="1:16">
      <c r="A383" s="12"/>
      <c r="B383" s="13"/>
      <c r="C383" s="12"/>
      <c r="D383" s="13"/>
      <c r="E383" s="19"/>
      <c r="F383" s="43"/>
      <c r="G383" s="409"/>
      <c r="H383" s="12"/>
      <c r="I383" s="12"/>
      <c r="J383" s="12"/>
      <c r="K383" s="12"/>
      <c r="L383" s="12"/>
      <c r="M383" s="12"/>
      <c r="N383" s="12"/>
      <c r="O383" s="12"/>
      <c r="P383" s="12"/>
    </row>
    <row r="384" spans="1:16">
      <c r="A384" s="12"/>
      <c r="B384" s="13"/>
      <c r="C384" s="12"/>
      <c r="D384" s="13"/>
      <c r="E384" s="19"/>
      <c r="F384" s="43"/>
      <c r="G384" s="409"/>
      <c r="H384" s="12"/>
      <c r="I384" s="12"/>
      <c r="J384" s="12"/>
      <c r="K384" s="12"/>
      <c r="L384" s="12"/>
      <c r="M384" s="12"/>
      <c r="N384" s="12"/>
      <c r="O384" s="12"/>
      <c r="P384" s="12"/>
    </row>
    <row r="385" spans="1:16">
      <c r="A385" s="12"/>
      <c r="B385" s="13"/>
      <c r="C385" s="12"/>
      <c r="D385" s="13"/>
      <c r="E385" s="19"/>
      <c r="F385" s="43"/>
      <c r="G385" s="409"/>
      <c r="H385" s="12"/>
      <c r="I385" s="12"/>
      <c r="J385" s="12"/>
      <c r="K385" s="12"/>
      <c r="L385" s="12"/>
      <c r="M385" s="12"/>
      <c r="N385" s="12"/>
      <c r="O385" s="12"/>
      <c r="P385" s="12"/>
    </row>
    <row r="386" spans="1:16">
      <c r="A386" s="12"/>
      <c r="B386" s="13"/>
      <c r="C386" s="12"/>
      <c r="D386" s="13"/>
      <c r="E386" s="19"/>
      <c r="F386" s="43"/>
      <c r="G386" s="409"/>
      <c r="H386" s="12"/>
      <c r="I386" s="12"/>
      <c r="J386" s="12"/>
      <c r="K386" s="12"/>
      <c r="L386" s="12"/>
      <c r="M386" s="12"/>
      <c r="N386" s="12"/>
      <c r="O386" s="12"/>
      <c r="P386" s="12"/>
    </row>
    <row r="387" spans="1:16">
      <c r="A387" s="12"/>
      <c r="B387" s="13"/>
      <c r="C387" s="12"/>
      <c r="D387" s="13"/>
      <c r="E387" s="19"/>
      <c r="F387" s="43"/>
      <c r="G387" s="409"/>
      <c r="H387" s="12"/>
      <c r="I387" s="12"/>
      <c r="J387" s="12"/>
      <c r="K387" s="12"/>
      <c r="L387" s="12"/>
      <c r="M387" s="12"/>
      <c r="N387" s="12"/>
      <c r="O387" s="12"/>
      <c r="P387" s="12"/>
    </row>
    <row r="388" spans="1:16">
      <c r="A388" s="12"/>
      <c r="B388" s="13"/>
      <c r="C388" s="12"/>
      <c r="D388" s="13"/>
      <c r="E388" s="19"/>
      <c r="F388" s="43"/>
      <c r="G388" s="409"/>
      <c r="H388" s="12"/>
      <c r="I388" s="12"/>
      <c r="J388" s="12"/>
      <c r="K388" s="12"/>
      <c r="L388" s="12"/>
      <c r="M388" s="12"/>
      <c r="N388" s="12"/>
      <c r="O388" s="12"/>
      <c r="P388" s="12"/>
    </row>
    <row r="389" spans="1:16">
      <c r="A389" s="12"/>
      <c r="B389" s="13"/>
      <c r="C389" s="12"/>
      <c r="D389" s="13"/>
      <c r="E389" s="19"/>
      <c r="F389" s="43"/>
      <c r="G389" s="409"/>
      <c r="H389" s="12"/>
      <c r="I389" s="12"/>
      <c r="J389" s="12"/>
      <c r="K389" s="12"/>
      <c r="L389" s="12"/>
      <c r="M389" s="12"/>
      <c r="N389" s="12"/>
      <c r="O389" s="12"/>
      <c r="P389" s="12"/>
    </row>
    <row r="390" spans="1:16">
      <c r="A390" s="12"/>
      <c r="B390" s="13"/>
      <c r="C390" s="12"/>
      <c r="D390" s="13"/>
      <c r="E390" s="19"/>
      <c r="F390" s="43"/>
      <c r="G390" s="409"/>
      <c r="H390" s="12"/>
      <c r="I390" s="12"/>
      <c r="J390" s="12"/>
      <c r="K390" s="12"/>
      <c r="L390" s="12"/>
      <c r="M390" s="12"/>
      <c r="N390" s="12"/>
      <c r="O390" s="12"/>
      <c r="P390" s="12"/>
    </row>
    <row r="391" spans="1:16">
      <c r="A391" s="12"/>
      <c r="B391" s="13"/>
      <c r="C391" s="12"/>
      <c r="D391" s="13"/>
      <c r="E391" s="19"/>
      <c r="F391" s="43"/>
      <c r="G391" s="409"/>
      <c r="H391" s="12"/>
      <c r="I391" s="12"/>
      <c r="J391" s="12"/>
      <c r="K391" s="12"/>
      <c r="L391" s="12"/>
      <c r="M391" s="12"/>
      <c r="N391" s="12"/>
      <c r="O391" s="12"/>
      <c r="P391" s="12"/>
    </row>
    <row r="392" spans="1:16">
      <c r="A392" s="12"/>
      <c r="B392" s="13"/>
      <c r="C392" s="12"/>
      <c r="D392" s="13"/>
      <c r="E392" s="19"/>
      <c r="F392" s="43"/>
      <c r="G392" s="409"/>
      <c r="H392" s="12"/>
      <c r="I392" s="12"/>
      <c r="J392" s="12"/>
      <c r="K392" s="12"/>
      <c r="L392" s="12"/>
      <c r="M392" s="12"/>
      <c r="N392" s="12"/>
      <c r="O392" s="12"/>
      <c r="P392" s="12"/>
    </row>
    <row r="393" spans="1:16">
      <c r="A393" s="12"/>
      <c r="B393" s="13"/>
      <c r="C393" s="12"/>
      <c r="D393" s="13"/>
      <c r="E393" s="19"/>
      <c r="F393" s="43"/>
      <c r="G393" s="409"/>
      <c r="H393" s="12"/>
      <c r="I393" s="12"/>
      <c r="J393" s="12"/>
      <c r="K393" s="12"/>
      <c r="L393" s="12"/>
      <c r="M393" s="12"/>
      <c r="N393" s="12"/>
      <c r="O393" s="12"/>
      <c r="P393" s="12"/>
    </row>
    <row r="394" spans="1:16">
      <c r="A394" s="12"/>
      <c r="B394" s="13"/>
      <c r="C394" s="12"/>
      <c r="D394" s="13"/>
      <c r="E394" s="19"/>
      <c r="F394" s="43"/>
      <c r="G394" s="409"/>
      <c r="H394" s="12"/>
      <c r="I394" s="12"/>
      <c r="J394" s="12"/>
      <c r="K394" s="12"/>
      <c r="L394" s="12"/>
      <c r="M394" s="12"/>
      <c r="N394" s="12"/>
      <c r="O394" s="12"/>
      <c r="P394" s="12"/>
    </row>
    <row r="395" spans="1:16">
      <c r="A395" s="12"/>
      <c r="B395" s="13"/>
      <c r="C395" s="12"/>
      <c r="D395" s="13"/>
      <c r="E395" s="19"/>
      <c r="F395" s="43"/>
      <c r="G395" s="409"/>
      <c r="H395" s="12"/>
      <c r="I395" s="12"/>
      <c r="J395" s="12"/>
      <c r="K395" s="12"/>
      <c r="L395" s="12"/>
      <c r="M395" s="12"/>
      <c r="N395" s="12"/>
      <c r="O395" s="12"/>
      <c r="P395" s="12"/>
    </row>
    <row r="396" spans="1:16">
      <c r="A396" s="12"/>
      <c r="B396" s="13"/>
      <c r="C396" s="12"/>
      <c r="D396" s="13"/>
      <c r="E396" s="19"/>
      <c r="F396" s="43"/>
      <c r="G396" s="409"/>
      <c r="H396" s="12"/>
      <c r="I396" s="12"/>
      <c r="J396" s="12"/>
      <c r="K396" s="12"/>
      <c r="L396" s="12"/>
      <c r="M396" s="12"/>
      <c r="N396" s="12"/>
      <c r="O396" s="12"/>
      <c r="P396" s="12"/>
    </row>
    <row r="397" spans="1:16">
      <c r="A397" s="12"/>
      <c r="B397" s="13"/>
      <c r="C397" s="12"/>
      <c r="D397" s="13"/>
      <c r="E397" s="19"/>
      <c r="F397" s="43"/>
      <c r="G397" s="409"/>
      <c r="H397" s="12"/>
      <c r="I397" s="12"/>
      <c r="J397" s="12"/>
      <c r="K397" s="12"/>
      <c r="L397" s="12"/>
      <c r="M397" s="12"/>
      <c r="N397" s="12"/>
      <c r="O397" s="12"/>
      <c r="P397" s="12"/>
    </row>
    <row r="398" spans="1:16">
      <c r="A398" s="12"/>
      <c r="B398" s="13"/>
      <c r="C398" s="12"/>
      <c r="D398" s="13"/>
      <c r="E398" s="19"/>
      <c r="F398" s="43"/>
      <c r="G398" s="409"/>
      <c r="H398" s="12"/>
      <c r="I398" s="12"/>
      <c r="J398" s="12"/>
      <c r="K398" s="12"/>
      <c r="L398" s="12"/>
      <c r="M398" s="12"/>
      <c r="N398" s="12"/>
      <c r="O398" s="12"/>
      <c r="P398" s="12"/>
    </row>
    <row r="399" spans="1:16">
      <c r="A399" s="12"/>
      <c r="B399" s="13"/>
      <c r="C399" s="12"/>
      <c r="D399" s="13"/>
      <c r="E399" s="19"/>
      <c r="F399" s="43"/>
      <c r="G399" s="409"/>
      <c r="H399" s="12"/>
      <c r="I399" s="12"/>
      <c r="J399" s="12"/>
      <c r="K399" s="12"/>
      <c r="L399" s="12"/>
      <c r="M399" s="12"/>
      <c r="N399" s="12"/>
      <c r="O399" s="12"/>
      <c r="P399" s="12"/>
    </row>
    <row r="400" spans="1:16">
      <c r="A400" s="12"/>
      <c r="B400" s="13"/>
      <c r="C400" s="12"/>
      <c r="D400" s="13"/>
      <c r="E400" s="19"/>
      <c r="F400" s="43"/>
      <c r="G400" s="409"/>
      <c r="H400" s="12"/>
      <c r="I400" s="12"/>
      <c r="J400" s="12"/>
      <c r="K400" s="12"/>
      <c r="L400" s="12"/>
      <c r="M400" s="12"/>
      <c r="N400" s="12"/>
      <c r="O400" s="12"/>
      <c r="P400" s="12"/>
    </row>
    <row r="401" spans="1:16">
      <c r="A401" s="12"/>
      <c r="B401" s="13"/>
      <c r="C401" s="12"/>
      <c r="D401" s="13"/>
      <c r="E401" s="19"/>
      <c r="F401" s="43"/>
      <c r="G401" s="409"/>
      <c r="H401" s="12"/>
      <c r="I401" s="12"/>
      <c r="J401" s="12"/>
      <c r="K401" s="12"/>
      <c r="L401" s="12"/>
      <c r="M401" s="12"/>
      <c r="N401" s="12"/>
      <c r="O401" s="12"/>
      <c r="P401" s="12"/>
    </row>
    <row r="402" spans="1:16">
      <c r="A402" s="12"/>
      <c r="B402" s="13"/>
      <c r="C402" s="12"/>
      <c r="D402" s="13"/>
      <c r="E402" s="19"/>
      <c r="F402" s="43"/>
      <c r="G402" s="409"/>
      <c r="H402" s="12"/>
      <c r="I402" s="12"/>
      <c r="J402" s="12"/>
      <c r="K402" s="12"/>
      <c r="L402" s="12"/>
      <c r="M402" s="12"/>
      <c r="N402" s="12"/>
      <c r="O402" s="12"/>
      <c r="P402" s="12"/>
    </row>
    <row r="403" spans="1:16">
      <c r="A403" s="12"/>
      <c r="B403" s="13"/>
      <c r="C403" s="12"/>
      <c r="D403" s="13"/>
      <c r="E403" s="19"/>
      <c r="F403" s="43"/>
      <c r="G403" s="409"/>
      <c r="H403" s="12"/>
      <c r="I403" s="12"/>
      <c r="J403" s="12"/>
      <c r="K403" s="12"/>
      <c r="L403" s="12"/>
      <c r="M403" s="12"/>
      <c r="N403" s="12"/>
      <c r="O403" s="12"/>
      <c r="P403" s="12"/>
    </row>
    <row r="404" spans="1:16">
      <c r="A404" s="12"/>
      <c r="B404" s="13"/>
      <c r="C404" s="12"/>
      <c r="D404" s="13"/>
      <c r="E404" s="19"/>
      <c r="F404" s="43"/>
      <c r="G404" s="409"/>
      <c r="H404" s="12"/>
      <c r="I404" s="12"/>
      <c r="J404" s="12"/>
      <c r="K404" s="12"/>
      <c r="L404" s="12"/>
      <c r="M404" s="12"/>
      <c r="N404" s="12"/>
      <c r="O404" s="12"/>
      <c r="P404" s="12"/>
    </row>
    <row r="405" spans="1:16">
      <c r="A405" s="12"/>
      <c r="B405" s="13"/>
      <c r="C405" s="12"/>
      <c r="D405" s="13"/>
      <c r="E405" s="19"/>
      <c r="F405" s="43"/>
      <c r="G405" s="409"/>
      <c r="H405" s="12"/>
      <c r="I405" s="12"/>
      <c r="J405" s="12"/>
      <c r="K405" s="12"/>
      <c r="L405" s="12"/>
      <c r="M405" s="12"/>
      <c r="N405" s="12"/>
      <c r="O405" s="12"/>
      <c r="P405" s="12"/>
    </row>
    <row r="406" spans="1:16">
      <c r="A406" s="12"/>
      <c r="B406" s="13"/>
      <c r="C406" s="12"/>
      <c r="D406" s="13"/>
      <c r="E406" s="19"/>
      <c r="F406" s="43"/>
      <c r="G406" s="409"/>
      <c r="H406" s="12"/>
      <c r="I406" s="12"/>
      <c r="J406" s="12"/>
      <c r="K406" s="12"/>
      <c r="L406" s="12"/>
      <c r="M406" s="12"/>
      <c r="N406" s="12"/>
      <c r="O406" s="12"/>
      <c r="P406" s="12"/>
    </row>
    <row r="407" spans="1:16">
      <c r="A407" s="12"/>
      <c r="B407" s="13"/>
      <c r="C407" s="12"/>
      <c r="D407" s="13"/>
      <c r="E407" s="19"/>
      <c r="F407" s="43"/>
      <c r="G407" s="409"/>
      <c r="H407" s="12"/>
      <c r="I407" s="12"/>
      <c r="J407" s="12"/>
      <c r="K407" s="12"/>
      <c r="L407" s="12"/>
      <c r="M407" s="12"/>
      <c r="N407" s="12"/>
      <c r="O407" s="12"/>
      <c r="P407" s="12"/>
    </row>
    <row r="408" spans="1:16">
      <c r="A408" s="12"/>
      <c r="B408" s="13"/>
      <c r="C408" s="12"/>
      <c r="D408" s="13"/>
      <c r="E408" s="19"/>
      <c r="F408" s="43"/>
      <c r="G408" s="409"/>
      <c r="H408" s="12"/>
      <c r="I408" s="12"/>
      <c r="J408" s="12"/>
      <c r="K408" s="12"/>
      <c r="L408" s="12"/>
      <c r="M408" s="12"/>
      <c r="N408" s="12"/>
      <c r="O408" s="12"/>
      <c r="P408" s="12"/>
    </row>
    <row r="409" spans="1:16">
      <c r="A409" s="12"/>
      <c r="B409" s="13"/>
      <c r="C409" s="12"/>
      <c r="D409" s="13"/>
      <c r="E409" s="19"/>
      <c r="F409" s="43"/>
      <c r="G409" s="409"/>
      <c r="H409" s="12"/>
      <c r="I409" s="12"/>
      <c r="J409" s="12"/>
      <c r="K409" s="12"/>
      <c r="L409" s="12"/>
      <c r="M409" s="12"/>
      <c r="N409" s="12"/>
      <c r="O409" s="12"/>
      <c r="P409" s="12"/>
    </row>
    <row r="410" spans="1:16">
      <c r="A410" s="12"/>
      <c r="B410" s="13"/>
      <c r="C410" s="12"/>
      <c r="D410" s="13"/>
      <c r="E410" s="19"/>
      <c r="F410" s="43"/>
      <c r="G410" s="409"/>
      <c r="H410" s="12"/>
      <c r="I410" s="12"/>
      <c r="J410" s="12"/>
      <c r="K410" s="12"/>
      <c r="L410" s="12"/>
      <c r="M410" s="12"/>
      <c r="N410" s="12"/>
      <c r="O410" s="12"/>
      <c r="P410" s="12"/>
    </row>
    <row r="411" spans="1:16">
      <c r="A411" s="12"/>
      <c r="B411" s="13"/>
      <c r="C411" s="12"/>
      <c r="D411" s="13"/>
      <c r="E411" s="19"/>
      <c r="F411" s="43"/>
      <c r="G411" s="409"/>
      <c r="H411" s="12"/>
      <c r="I411" s="12"/>
      <c r="J411" s="12"/>
      <c r="K411" s="12"/>
      <c r="L411" s="12"/>
      <c r="M411" s="12"/>
      <c r="N411" s="12"/>
      <c r="O411" s="12"/>
      <c r="P411" s="12"/>
    </row>
    <row r="412" spans="1:16">
      <c r="A412" s="12"/>
      <c r="B412" s="13"/>
      <c r="C412" s="12"/>
      <c r="D412" s="13"/>
      <c r="E412" s="19"/>
      <c r="F412" s="43"/>
      <c r="G412" s="409"/>
      <c r="H412" s="12"/>
      <c r="I412" s="12"/>
      <c r="J412" s="12"/>
      <c r="K412" s="12"/>
      <c r="L412" s="12"/>
      <c r="M412" s="12"/>
      <c r="N412" s="12"/>
      <c r="O412" s="12"/>
      <c r="P412" s="12"/>
    </row>
    <row r="413" spans="1:16">
      <c r="A413" s="12"/>
      <c r="B413" s="13"/>
      <c r="C413" s="12"/>
      <c r="D413" s="13"/>
      <c r="E413" s="19"/>
      <c r="F413" s="43"/>
      <c r="G413" s="409"/>
      <c r="H413" s="12"/>
      <c r="I413" s="12"/>
      <c r="J413" s="12"/>
      <c r="K413" s="12"/>
      <c r="L413" s="12"/>
      <c r="M413" s="12"/>
      <c r="N413" s="12"/>
      <c r="O413" s="12"/>
      <c r="P413" s="12"/>
    </row>
    <row r="414" spans="1:16">
      <c r="A414" s="12"/>
      <c r="B414" s="13"/>
      <c r="C414" s="12"/>
      <c r="D414" s="13"/>
      <c r="E414" s="19"/>
      <c r="F414" s="43"/>
      <c r="G414" s="409"/>
      <c r="H414" s="12"/>
      <c r="I414" s="12"/>
      <c r="J414" s="12"/>
      <c r="K414" s="12"/>
      <c r="L414" s="12"/>
      <c r="M414" s="12"/>
      <c r="N414" s="12"/>
      <c r="O414" s="12"/>
      <c r="P414" s="12"/>
    </row>
    <row r="415" spans="1:16">
      <c r="A415" s="12"/>
      <c r="B415" s="13"/>
      <c r="C415" s="12"/>
      <c r="D415" s="13"/>
      <c r="E415" s="19"/>
      <c r="F415" s="43"/>
      <c r="G415" s="409"/>
      <c r="H415" s="12"/>
      <c r="I415" s="12"/>
      <c r="J415" s="12"/>
      <c r="K415" s="12"/>
      <c r="L415" s="12"/>
      <c r="M415" s="12"/>
      <c r="N415" s="12"/>
      <c r="O415" s="12"/>
      <c r="P415" s="12"/>
    </row>
    <row r="416" spans="1:16">
      <c r="A416" s="12"/>
      <c r="B416" s="13"/>
      <c r="C416" s="12"/>
      <c r="D416" s="13"/>
      <c r="E416" s="19"/>
      <c r="F416" s="43"/>
      <c r="G416" s="409"/>
      <c r="H416" s="12"/>
      <c r="I416" s="12"/>
      <c r="J416" s="12"/>
      <c r="K416" s="12"/>
      <c r="L416" s="12"/>
      <c r="M416" s="12"/>
      <c r="N416" s="12"/>
      <c r="O416" s="12"/>
      <c r="P416" s="12"/>
    </row>
    <row r="417" spans="1:16">
      <c r="A417" s="12"/>
      <c r="B417" s="13"/>
      <c r="C417" s="12"/>
      <c r="D417" s="13"/>
      <c r="E417" s="19"/>
      <c r="F417" s="43"/>
      <c r="G417" s="409"/>
      <c r="H417" s="12"/>
      <c r="I417" s="12"/>
      <c r="J417" s="12"/>
      <c r="K417" s="12"/>
      <c r="L417" s="12"/>
      <c r="M417" s="12"/>
      <c r="N417" s="12"/>
      <c r="O417" s="12"/>
      <c r="P417" s="12"/>
    </row>
    <row r="418" spans="1:16">
      <c r="A418" s="12"/>
      <c r="B418" s="13"/>
      <c r="C418" s="12"/>
      <c r="D418" s="13"/>
      <c r="E418" s="19"/>
      <c r="F418" s="43"/>
      <c r="G418" s="409"/>
      <c r="H418" s="12"/>
      <c r="I418" s="12"/>
      <c r="J418" s="12"/>
      <c r="K418" s="12"/>
      <c r="L418" s="12"/>
      <c r="M418" s="12"/>
      <c r="N418" s="12"/>
      <c r="O418" s="12"/>
      <c r="P418" s="12"/>
    </row>
    <row r="419" spans="1:16">
      <c r="A419" s="12"/>
      <c r="B419" s="13"/>
      <c r="C419" s="12"/>
      <c r="D419" s="13"/>
      <c r="E419" s="19"/>
      <c r="F419" s="43"/>
      <c r="G419" s="409"/>
      <c r="H419" s="12"/>
      <c r="I419" s="12"/>
      <c r="J419" s="12"/>
      <c r="K419" s="12"/>
      <c r="L419" s="12"/>
      <c r="M419" s="12"/>
      <c r="N419" s="12"/>
      <c r="O419" s="12"/>
      <c r="P419" s="12"/>
    </row>
    <row r="420" spans="1:16">
      <c r="A420" s="12"/>
      <c r="B420" s="13"/>
      <c r="C420" s="12"/>
      <c r="D420" s="13"/>
      <c r="E420" s="19"/>
      <c r="F420" s="43"/>
      <c r="G420" s="409"/>
      <c r="H420" s="12"/>
      <c r="I420" s="12"/>
      <c r="J420" s="12"/>
      <c r="K420" s="12"/>
      <c r="L420" s="12"/>
      <c r="M420" s="12"/>
      <c r="N420" s="12"/>
      <c r="O420" s="12"/>
      <c r="P420" s="12"/>
    </row>
    <row r="421" spans="1:16">
      <c r="A421" s="12"/>
      <c r="B421" s="13"/>
      <c r="C421" s="12"/>
      <c r="D421" s="13"/>
      <c r="E421" s="19"/>
      <c r="F421" s="43"/>
      <c r="G421" s="409"/>
      <c r="H421" s="12"/>
      <c r="I421" s="12"/>
      <c r="J421" s="12"/>
      <c r="K421" s="12"/>
      <c r="L421" s="12"/>
      <c r="M421" s="12"/>
      <c r="N421" s="12"/>
      <c r="O421" s="12"/>
      <c r="P421" s="12"/>
    </row>
    <row r="422" spans="1:16">
      <c r="A422" s="12"/>
      <c r="B422" s="13"/>
      <c r="C422" s="12"/>
      <c r="D422" s="13"/>
      <c r="E422" s="19"/>
      <c r="F422" s="43"/>
      <c r="G422" s="409"/>
      <c r="H422" s="12"/>
      <c r="I422" s="12"/>
      <c r="J422" s="12"/>
      <c r="K422" s="12"/>
      <c r="L422" s="12"/>
      <c r="M422" s="12"/>
      <c r="N422" s="12"/>
      <c r="O422" s="12"/>
      <c r="P422" s="12"/>
    </row>
    <row r="423" spans="1:16">
      <c r="A423" s="12"/>
      <c r="B423" s="13"/>
      <c r="C423" s="12"/>
      <c r="D423" s="13"/>
      <c r="E423" s="19"/>
      <c r="F423" s="43"/>
      <c r="G423" s="409"/>
      <c r="H423" s="12"/>
      <c r="I423" s="12"/>
      <c r="J423" s="12"/>
      <c r="K423" s="12"/>
      <c r="L423" s="12"/>
      <c r="M423" s="12"/>
      <c r="N423" s="12"/>
      <c r="O423" s="12"/>
      <c r="P423" s="12"/>
    </row>
    <row r="424" spans="1:16">
      <c r="A424" s="12"/>
      <c r="B424" s="13"/>
      <c r="C424" s="12"/>
      <c r="D424" s="13"/>
      <c r="E424" s="19"/>
      <c r="F424" s="43"/>
      <c r="G424" s="409"/>
      <c r="H424" s="12"/>
      <c r="I424" s="12"/>
      <c r="J424" s="12"/>
      <c r="K424" s="12"/>
      <c r="L424" s="12"/>
      <c r="M424" s="12"/>
      <c r="N424" s="12"/>
      <c r="O424" s="12"/>
      <c r="P424" s="12"/>
    </row>
    <row r="425" spans="1:16">
      <c r="A425" s="12"/>
      <c r="B425" s="13"/>
      <c r="C425" s="12"/>
      <c r="D425" s="13"/>
      <c r="E425" s="19"/>
      <c r="F425" s="43"/>
      <c r="G425" s="409"/>
      <c r="H425" s="12"/>
      <c r="I425" s="12"/>
      <c r="J425" s="12"/>
      <c r="K425" s="12"/>
      <c r="L425" s="12"/>
      <c r="M425" s="12"/>
      <c r="N425" s="12"/>
      <c r="O425" s="12"/>
      <c r="P425" s="12"/>
    </row>
    <row r="426" spans="1:16">
      <c r="A426" s="12"/>
      <c r="B426" s="13"/>
      <c r="C426" s="12"/>
      <c r="D426" s="13"/>
      <c r="E426" s="19"/>
      <c r="F426" s="43"/>
      <c r="G426" s="409"/>
      <c r="H426" s="12"/>
      <c r="I426" s="12"/>
      <c r="J426" s="12"/>
      <c r="K426" s="12"/>
      <c r="L426" s="12"/>
      <c r="M426" s="12"/>
      <c r="N426" s="12"/>
      <c r="O426" s="12"/>
      <c r="P426" s="12"/>
    </row>
    <row r="427" spans="1:16">
      <c r="A427" s="12"/>
      <c r="B427" s="13"/>
      <c r="C427" s="12"/>
      <c r="D427" s="13"/>
      <c r="E427" s="19"/>
      <c r="F427" s="43"/>
      <c r="G427" s="409"/>
      <c r="H427" s="12"/>
      <c r="I427" s="12"/>
      <c r="J427" s="12"/>
      <c r="K427" s="12"/>
      <c r="L427" s="12"/>
      <c r="M427" s="12"/>
      <c r="N427" s="12"/>
      <c r="O427" s="12"/>
      <c r="P427" s="12"/>
    </row>
    <row r="428" spans="1:16">
      <c r="A428" s="12"/>
      <c r="B428" s="13"/>
      <c r="C428" s="12"/>
      <c r="D428" s="13"/>
      <c r="E428" s="19"/>
      <c r="F428" s="43"/>
      <c r="G428" s="409"/>
      <c r="H428" s="12"/>
      <c r="I428" s="12"/>
      <c r="J428" s="12"/>
      <c r="K428" s="12"/>
      <c r="L428" s="12"/>
      <c r="M428" s="12"/>
      <c r="N428" s="12"/>
      <c r="O428" s="12"/>
      <c r="P428" s="12"/>
    </row>
    <row r="429" spans="1:16">
      <c r="A429" s="12"/>
      <c r="B429" s="13"/>
      <c r="C429" s="12"/>
      <c r="D429" s="13"/>
      <c r="E429" s="19"/>
      <c r="F429" s="43"/>
      <c r="G429" s="409"/>
      <c r="H429" s="12"/>
      <c r="I429" s="12"/>
      <c r="J429" s="12"/>
      <c r="K429" s="12"/>
      <c r="L429" s="12"/>
      <c r="M429" s="12"/>
      <c r="N429" s="12"/>
      <c r="O429" s="12"/>
      <c r="P429" s="12"/>
    </row>
    <row r="430" spans="1:16">
      <c r="A430" s="12"/>
      <c r="B430" s="13"/>
      <c r="C430" s="12"/>
      <c r="D430" s="13"/>
      <c r="E430" s="19"/>
      <c r="F430" s="43"/>
      <c r="G430" s="409"/>
      <c r="H430" s="12"/>
      <c r="I430" s="12"/>
      <c r="J430" s="12"/>
      <c r="K430" s="12"/>
      <c r="L430" s="12"/>
      <c r="M430" s="12"/>
      <c r="N430" s="12"/>
      <c r="O430" s="12"/>
      <c r="P430" s="12"/>
    </row>
    <row r="431" spans="1:16">
      <c r="A431" s="12"/>
      <c r="B431" s="13"/>
      <c r="C431" s="12"/>
      <c r="D431" s="13"/>
      <c r="E431" s="19"/>
      <c r="F431" s="43"/>
      <c r="G431" s="409"/>
      <c r="H431" s="12"/>
      <c r="I431" s="12"/>
      <c r="J431" s="12"/>
      <c r="K431" s="12"/>
      <c r="L431" s="12"/>
      <c r="M431" s="12"/>
      <c r="N431" s="12"/>
      <c r="O431" s="12"/>
      <c r="P431" s="12"/>
    </row>
    <row r="432" spans="1:16">
      <c r="A432" s="12"/>
      <c r="B432" s="13"/>
      <c r="C432" s="12"/>
      <c r="D432" s="13"/>
      <c r="E432" s="19"/>
      <c r="F432" s="43"/>
      <c r="G432" s="409"/>
      <c r="H432" s="12"/>
      <c r="I432" s="12"/>
      <c r="J432" s="12"/>
      <c r="K432" s="12"/>
      <c r="L432" s="12"/>
      <c r="M432" s="12"/>
      <c r="N432" s="12"/>
      <c r="O432" s="12"/>
      <c r="P432" s="12"/>
    </row>
    <row r="433" spans="1:16">
      <c r="A433" s="12"/>
      <c r="B433" s="13"/>
      <c r="C433" s="12"/>
      <c r="D433" s="13"/>
      <c r="E433" s="19"/>
      <c r="F433" s="43"/>
      <c r="G433" s="409"/>
      <c r="H433" s="12"/>
      <c r="I433" s="12"/>
      <c r="J433" s="12"/>
      <c r="K433" s="12"/>
      <c r="L433" s="12"/>
      <c r="M433" s="12"/>
      <c r="N433" s="12"/>
      <c r="O433" s="12"/>
      <c r="P433" s="12"/>
    </row>
    <row r="434" spans="1:16">
      <c r="A434" s="12"/>
      <c r="B434" s="13"/>
      <c r="C434" s="12"/>
      <c r="D434" s="13"/>
      <c r="E434" s="19"/>
      <c r="F434" s="43"/>
      <c r="G434" s="409"/>
      <c r="H434" s="12"/>
      <c r="I434" s="12"/>
      <c r="J434" s="12"/>
      <c r="K434" s="12"/>
      <c r="L434" s="12"/>
      <c r="M434" s="12"/>
      <c r="N434" s="12"/>
      <c r="O434" s="12"/>
      <c r="P434" s="12"/>
    </row>
    <row r="435" spans="1:16">
      <c r="A435" s="12"/>
      <c r="B435" s="13"/>
      <c r="C435" s="12"/>
      <c r="D435" s="13"/>
      <c r="E435" s="19"/>
      <c r="F435" s="43"/>
      <c r="G435" s="409"/>
      <c r="H435" s="12"/>
      <c r="I435" s="12"/>
      <c r="J435" s="12"/>
      <c r="K435" s="12"/>
      <c r="L435" s="12"/>
      <c r="M435" s="12"/>
      <c r="N435" s="12"/>
      <c r="O435" s="12"/>
      <c r="P435" s="12"/>
    </row>
    <row r="436" spans="1:16">
      <c r="A436" s="12"/>
      <c r="B436" s="13"/>
      <c r="C436" s="12"/>
      <c r="D436" s="13"/>
      <c r="E436" s="19"/>
      <c r="F436" s="43"/>
      <c r="G436" s="409"/>
      <c r="H436" s="12"/>
      <c r="I436" s="12"/>
      <c r="J436" s="12"/>
      <c r="K436" s="12"/>
      <c r="L436" s="12"/>
      <c r="M436" s="12"/>
      <c r="N436" s="12"/>
      <c r="O436" s="12"/>
      <c r="P436" s="12"/>
    </row>
    <row r="437" spans="1:16">
      <c r="A437" s="12"/>
      <c r="B437" s="13"/>
      <c r="C437" s="12"/>
      <c r="D437" s="13"/>
      <c r="E437" s="19"/>
      <c r="F437" s="43"/>
      <c r="G437" s="409"/>
      <c r="H437" s="12"/>
      <c r="I437" s="12"/>
      <c r="J437" s="12"/>
      <c r="K437" s="12"/>
      <c r="L437" s="12"/>
      <c r="M437" s="12"/>
      <c r="N437" s="12"/>
      <c r="O437" s="12"/>
      <c r="P437" s="12"/>
    </row>
    <row r="438" spans="1:16">
      <c r="A438" s="12"/>
      <c r="B438" s="13"/>
      <c r="C438" s="12"/>
      <c r="D438" s="13"/>
      <c r="E438" s="19"/>
      <c r="F438" s="43"/>
      <c r="G438" s="409"/>
      <c r="H438" s="12"/>
      <c r="I438" s="12"/>
      <c r="J438" s="12"/>
      <c r="K438" s="12"/>
      <c r="L438" s="12"/>
      <c r="M438" s="12"/>
      <c r="N438" s="12"/>
      <c r="O438" s="12"/>
      <c r="P438" s="12"/>
    </row>
    <row r="439" spans="1:16">
      <c r="A439" s="12"/>
      <c r="B439" s="13"/>
      <c r="C439" s="12"/>
      <c r="D439" s="13"/>
      <c r="E439" s="19"/>
      <c r="F439" s="43"/>
      <c r="G439" s="409"/>
      <c r="H439" s="12"/>
      <c r="I439" s="12"/>
      <c r="J439" s="12"/>
      <c r="K439" s="12"/>
      <c r="L439" s="12"/>
      <c r="M439" s="12"/>
      <c r="N439" s="12"/>
      <c r="O439" s="12"/>
      <c r="P439" s="12"/>
    </row>
    <row r="440" spans="1:16">
      <c r="A440" s="12"/>
      <c r="B440" s="13"/>
      <c r="C440" s="12"/>
      <c r="D440" s="13"/>
      <c r="E440" s="19"/>
      <c r="F440" s="43"/>
      <c r="G440" s="409"/>
      <c r="H440" s="12"/>
      <c r="I440" s="12"/>
      <c r="J440" s="12"/>
      <c r="K440" s="12"/>
      <c r="L440" s="12"/>
      <c r="M440" s="12"/>
      <c r="N440" s="12"/>
      <c r="O440" s="12"/>
      <c r="P440" s="12"/>
    </row>
    <row r="441" spans="1:16">
      <c r="A441" s="12"/>
      <c r="B441" s="13"/>
      <c r="C441" s="12"/>
      <c r="D441" s="13"/>
      <c r="E441" s="19"/>
      <c r="F441" s="43"/>
      <c r="G441" s="409"/>
      <c r="H441" s="12"/>
      <c r="I441" s="12"/>
      <c r="J441" s="12"/>
      <c r="K441" s="12"/>
      <c r="L441" s="12"/>
      <c r="M441" s="12"/>
      <c r="N441" s="12"/>
      <c r="O441" s="12"/>
      <c r="P441" s="12"/>
    </row>
    <row r="442" spans="1:16">
      <c r="A442" s="12"/>
      <c r="B442" s="13"/>
      <c r="C442" s="12"/>
      <c r="D442" s="13"/>
      <c r="E442" s="19"/>
      <c r="F442" s="43"/>
      <c r="G442" s="409"/>
      <c r="H442" s="12"/>
      <c r="I442" s="12"/>
      <c r="J442" s="12"/>
      <c r="K442" s="12"/>
      <c r="L442" s="12"/>
      <c r="M442" s="12"/>
      <c r="N442" s="12"/>
      <c r="O442" s="12"/>
      <c r="P442" s="12"/>
    </row>
    <row r="443" spans="1:16">
      <c r="A443" s="12"/>
      <c r="B443" s="13"/>
      <c r="C443" s="12"/>
      <c r="D443" s="13"/>
      <c r="E443" s="19"/>
      <c r="F443" s="43"/>
      <c r="G443" s="409"/>
      <c r="H443" s="12"/>
      <c r="I443" s="12"/>
      <c r="J443" s="12"/>
      <c r="K443" s="12"/>
      <c r="L443" s="12"/>
      <c r="M443" s="12"/>
      <c r="N443" s="12"/>
      <c r="O443" s="12"/>
      <c r="P443" s="12"/>
    </row>
    <row r="444" spans="1:16">
      <c r="A444" s="12"/>
      <c r="B444" s="13"/>
      <c r="C444" s="12"/>
      <c r="D444" s="13"/>
      <c r="E444" s="19"/>
      <c r="F444" s="43"/>
      <c r="G444" s="409"/>
      <c r="H444" s="12"/>
      <c r="I444" s="12"/>
      <c r="J444" s="12"/>
      <c r="K444" s="12"/>
      <c r="L444" s="12"/>
      <c r="M444" s="12"/>
      <c r="N444" s="12"/>
      <c r="O444" s="12"/>
      <c r="P444" s="12"/>
    </row>
    <row r="445" spans="1:16">
      <c r="A445" s="12"/>
      <c r="B445" s="13"/>
      <c r="C445" s="12"/>
      <c r="D445" s="13"/>
      <c r="E445" s="19"/>
      <c r="F445" s="43"/>
      <c r="G445" s="409"/>
      <c r="H445" s="12"/>
      <c r="I445" s="12"/>
      <c r="J445" s="12"/>
      <c r="K445" s="12"/>
      <c r="L445" s="12"/>
      <c r="M445" s="12"/>
      <c r="N445" s="12"/>
      <c r="O445" s="12"/>
      <c r="P445" s="12"/>
    </row>
    <row r="446" spans="1:16">
      <c r="A446" s="12"/>
      <c r="B446" s="13"/>
      <c r="C446" s="12"/>
      <c r="D446" s="13"/>
      <c r="E446" s="19"/>
      <c r="F446" s="43"/>
      <c r="G446" s="409"/>
      <c r="H446" s="12"/>
      <c r="I446" s="12"/>
      <c r="J446" s="12"/>
      <c r="K446" s="12"/>
      <c r="L446" s="12"/>
      <c r="M446" s="12"/>
      <c r="N446" s="12"/>
      <c r="O446" s="12"/>
      <c r="P446" s="12"/>
    </row>
    <row r="447" spans="1:16">
      <c r="A447" s="12"/>
      <c r="B447" s="13"/>
      <c r="C447" s="12"/>
      <c r="D447" s="13"/>
      <c r="E447" s="19"/>
      <c r="F447" s="43"/>
      <c r="G447" s="409"/>
      <c r="H447" s="12"/>
      <c r="I447" s="12"/>
      <c r="J447" s="12"/>
      <c r="K447" s="12"/>
      <c r="L447" s="12"/>
      <c r="M447" s="12"/>
      <c r="N447" s="12"/>
      <c r="O447" s="12"/>
      <c r="P447" s="12"/>
    </row>
    <row r="448" spans="1:16">
      <c r="A448" s="12"/>
      <c r="B448" s="13"/>
      <c r="C448" s="12"/>
      <c r="D448" s="13"/>
      <c r="E448" s="19"/>
      <c r="F448" s="43"/>
      <c r="G448" s="409"/>
      <c r="H448" s="12"/>
      <c r="I448" s="12"/>
      <c r="J448" s="12"/>
      <c r="K448" s="12"/>
      <c r="L448" s="12"/>
      <c r="M448" s="12"/>
      <c r="N448" s="12"/>
      <c r="O448" s="12"/>
      <c r="P448" s="12"/>
    </row>
    <row r="449" spans="1:16">
      <c r="A449" s="12"/>
      <c r="B449" s="13"/>
      <c r="C449" s="12"/>
      <c r="D449" s="13"/>
      <c r="E449" s="19"/>
      <c r="F449" s="43"/>
      <c r="G449" s="409"/>
      <c r="H449" s="12"/>
      <c r="I449" s="12"/>
      <c r="J449" s="12"/>
      <c r="K449" s="12"/>
      <c r="L449" s="12"/>
      <c r="M449" s="12"/>
      <c r="N449" s="12"/>
      <c r="O449" s="12"/>
      <c r="P449" s="12"/>
    </row>
    <row r="450" spans="1:16">
      <c r="A450" s="12"/>
      <c r="B450" s="13"/>
      <c r="C450" s="12"/>
      <c r="D450" s="13"/>
      <c r="E450" s="19"/>
      <c r="F450" s="43"/>
      <c r="G450" s="409"/>
      <c r="H450" s="12"/>
      <c r="I450" s="12"/>
      <c r="J450" s="12"/>
      <c r="K450" s="12"/>
      <c r="L450" s="12"/>
      <c r="M450" s="12"/>
      <c r="N450" s="12"/>
      <c r="O450" s="12"/>
      <c r="P450" s="12"/>
    </row>
    <row r="451" spans="1:16">
      <c r="A451" s="12"/>
      <c r="B451" s="13"/>
      <c r="C451" s="12"/>
      <c r="D451" s="13"/>
      <c r="E451" s="19"/>
      <c r="F451" s="43"/>
      <c r="G451" s="409"/>
      <c r="H451" s="12"/>
      <c r="I451" s="12"/>
      <c r="J451" s="12"/>
      <c r="K451" s="12"/>
      <c r="L451" s="12"/>
      <c r="M451" s="12"/>
      <c r="N451" s="12"/>
      <c r="O451" s="12"/>
      <c r="P451" s="12"/>
    </row>
    <row r="452" spans="1:16">
      <c r="A452" s="12"/>
      <c r="B452" s="13"/>
      <c r="C452" s="12"/>
      <c r="D452" s="13"/>
      <c r="E452" s="19"/>
      <c r="F452" s="43"/>
      <c r="G452" s="409"/>
      <c r="H452" s="12"/>
      <c r="I452" s="12"/>
      <c r="J452" s="12"/>
      <c r="K452" s="12"/>
      <c r="L452" s="12"/>
      <c r="M452" s="12"/>
      <c r="N452" s="12"/>
      <c r="O452" s="12"/>
      <c r="P452" s="12"/>
    </row>
    <row r="453" spans="1:16">
      <c r="A453" s="12"/>
      <c r="B453" s="13"/>
      <c r="C453" s="12"/>
      <c r="D453" s="13"/>
      <c r="E453" s="19"/>
      <c r="F453" s="43"/>
      <c r="G453" s="409"/>
      <c r="H453" s="12"/>
      <c r="I453" s="12"/>
      <c r="J453" s="12"/>
      <c r="K453" s="12"/>
      <c r="L453" s="12"/>
      <c r="M453" s="12"/>
      <c r="N453" s="12"/>
      <c r="O453" s="12"/>
      <c r="P453" s="12"/>
    </row>
    <row r="454" spans="1:16">
      <c r="A454" s="12"/>
      <c r="B454" s="13"/>
      <c r="C454" s="12"/>
      <c r="D454" s="13"/>
      <c r="E454" s="19"/>
      <c r="F454" s="43"/>
      <c r="G454" s="409"/>
      <c r="H454" s="12"/>
      <c r="I454" s="12"/>
      <c r="J454" s="12"/>
      <c r="K454" s="12"/>
      <c r="L454" s="12"/>
      <c r="M454" s="12"/>
      <c r="N454" s="12"/>
      <c r="O454" s="12"/>
      <c r="P454" s="12"/>
    </row>
    <row r="455" spans="1:16">
      <c r="A455" s="12"/>
      <c r="B455" s="13"/>
      <c r="C455" s="12"/>
      <c r="D455" s="13"/>
      <c r="E455" s="19"/>
      <c r="F455" s="43"/>
      <c r="G455" s="409"/>
      <c r="H455" s="12"/>
      <c r="I455" s="12"/>
      <c r="J455" s="12"/>
      <c r="K455" s="12"/>
      <c r="L455" s="12"/>
      <c r="M455" s="12"/>
      <c r="N455" s="12"/>
      <c r="O455" s="12"/>
      <c r="P455" s="12"/>
    </row>
    <row r="456" spans="1:16">
      <c r="A456" s="12"/>
      <c r="B456" s="13"/>
      <c r="C456" s="12"/>
      <c r="D456" s="13"/>
      <c r="E456" s="19"/>
      <c r="F456" s="43"/>
      <c r="G456" s="409"/>
      <c r="H456" s="12"/>
      <c r="I456" s="12"/>
      <c r="J456" s="12"/>
      <c r="K456" s="12"/>
      <c r="L456" s="12"/>
      <c r="M456" s="12"/>
      <c r="N456" s="12"/>
      <c r="O456" s="12"/>
      <c r="P456" s="12"/>
    </row>
    <row r="457" spans="1:16">
      <c r="A457" s="12"/>
      <c r="B457" s="13"/>
      <c r="C457" s="12"/>
      <c r="D457" s="13"/>
      <c r="E457" s="19"/>
      <c r="F457" s="43"/>
      <c r="G457" s="409"/>
      <c r="H457" s="12"/>
      <c r="I457" s="12"/>
      <c r="J457" s="12"/>
      <c r="K457" s="12"/>
      <c r="L457" s="12"/>
      <c r="M457" s="12"/>
      <c r="N457" s="12"/>
      <c r="O457" s="12"/>
      <c r="P457" s="12"/>
    </row>
    <row r="458" spans="1:16">
      <c r="A458" s="12"/>
      <c r="B458" s="13"/>
      <c r="C458" s="12"/>
      <c r="D458" s="13"/>
      <c r="E458" s="19"/>
      <c r="F458" s="43"/>
      <c r="G458" s="409"/>
      <c r="H458" s="12"/>
      <c r="I458" s="12"/>
      <c r="J458" s="12"/>
      <c r="K458" s="12"/>
      <c r="L458" s="12"/>
      <c r="M458" s="12"/>
      <c r="N458" s="12"/>
      <c r="O458" s="12"/>
      <c r="P458" s="12"/>
    </row>
    <row r="459" spans="1:16">
      <c r="A459" s="12"/>
      <c r="B459" s="13"/>
      <c r="C459" s="12"/>
      <c r="D459" s="13"/>
      <c r="E459" s="19"/>
      <c r="F459" s="43"/>
      <c r="G459" s="409"/>
      <c r="H459" s="12"/>
      <c r="I459" s="12"/>
      <c r="J459" s="12"/>
      <c r="K459" s="12"/>
      <c r="L459" s="12"/>
      <c r="M459" s="12"/>
      <c r="N459" s="12"/>
      <c r="O459" s="12"/>
      <c r="P459" s="12"/>
    </row>
    <row r="460" spans="1:16">
      <c r="A460" s="12"/>
      <c r="B460" s="13"/>
      <c r="C460" s="12"/>
      <c r="D460" s="13"/>
      <c r="E460" s="19"/>
      <c r="F460" s="43"/>
      <c r="G460" s="409"/>
      <c r="H460" s="12"/>
      <c r="I460" s="12"/>
      <c r="J460" s="12"/>
      <c r="K460" s="12"/>
      <c r="L460" s="12"/>
      <c r="M460" s="12"/>
      <c r="N460" s="12"/>
      <c r="O460" s="12"/>
      <c r="P460" s="12"/>
    </row>
    <row r="461" spans="1:16">
      <c r="A461" s="12"/>
      <c r="B461" s="13"/>
      <c r="C461" s="12"/>
      <c r="D461" s="13"/>
      <c r="E461" s="19"/>
      <c r="F461" s="43"/>
      <c r="G461" s="409"/>
      <c r="H461" s="12"/>
      <c r="I461" s="12"/>
      <c r="J461" s="12"/>
      <c r="K461" s="12"/>
      <c r="L461" s="12"/>
      <c r="M461" s="12"/>
      <c r="N461" s="12"/>
      <c r="O461" s="12"/>
      <c r="P461" s="12"/>
    </row>
    <row r="462" spans="1:16">
      <c r="A462" s="12"/>
      <c r="B462" s="13"/>
      <c r="C462" s="12"/>
      <c r="D462" s="13"/>
      <c r="E462" s="19"/>
      <c r="F462" s="43"/>
      <c r="G462" s="409"/>
      <c r="H462" s="12"/>
      <c r="I462" s="12"/>
      <c r="J462" s="12"/>
      <c r="K462" s="12"/>
      <c r="L462" s="12"/>
      <c r="M462" s="12"/>
      <c r="N462" s="12"/>
      <c r="O462" s="12"/>
      <c r="P462" s="12"/>
    </row>
    <row r="463" spans="1:16">
      <c r="A463" s="12"/>
      <c r="B463" s="13"/>
      <c r="C463" s="12"/>
      <c r="D463" s="13"/>
      <c r="E463" s="19"/>
      <c r="F463" s="43"/>
      <c r="G463" s="409"/>
      <c r="H463" s="12"/>
      <c r="I463" s="12"/>
      <c r="J463" s="12"/>
      <c r="K463" s="12"/>
      <c r="L463" s="12"/>
      <c r="M463" s="12"/>
      <c r="N463" s="12"/>
      <c r="O463" s="12"/>
      <c r="P463" s="12"/>
    </row>
    <row r="464" spans="1:16">
      <c r="A464" s="12"/>
      <c r="B464" s="13"/>
      <c r="C464" s="12"/>
      <c r="D464" s="13"/>
      <c r="E464" s="19"/>
      <c r="F464" s="43"/>
      <c r="G464" s="409"/>
      <c r="H464" s="12"/>
      <c r="I464" s="12"/>
      <c r="J464" s="12"/>
      <c r="K464" s="12"/>
      <c r="L464" s="12"/>
      <c r="M464" s="12"/>
      <c r="N464" s="12"/>
      <c r="O464" s="12"/>
      <c r="P464" s="12"/>
    </row>
    <row r="465" spans="1:16">
      <c r="A465" s="12"/>
      <c r="B465" s="13"/>
      <c r="C465" s="12"/>
      <c r="D465" s="13"/>
      <c r="E465" s="19"/>
      <c r="F465" s="43"/>
      <c r="G465" s="409"/>
      <c r="H465" s="12"/>
      <c r="I465" s="12"/>
      <c r="J465" s="12"/>
      <c r="K465" s="12"/>
      <c r="L465" s="12"/>
      <c r="M465" s="12"/>
      <c r="N465" s="12"/>
      <c r="O465" s="12"/>
      <c r="P465" s="12"/>
    </row>
    <row r="466" spans="1:16">
      <c r="A466" s="12"/>
      <c r="B466" s="13"/>
      <c r="C466" s="12"/>
      <c r="D466" s="13"/>
      <c r="E466" s="19"/>
      <c r="F466" s="43"/>
      <c r="G466" s="409"/>
      <c r="H466" s="12"/>
      <c r="I466" s="12"/>
      <c r="J466" s="12"/>
      <c r="K466" s="12"/>
      <c r="L466" s="12"/>
      <c r="M466" s="12"/>
      <c r="N466" s="12"/>
      <c r="O466" s="12"/>
      <c r="P466" s="12"/>
    </row>
    <row r="467" spans="1:16">
      <c r="A467" s="12"/>
      <c r="B467" s="13"/>
      <c r="C467" s="12"/>
      <c r="D467" s="13"/>
      <c r="E467" s="19"/>
      <c r="F467" s="43"/>
      <c r="G467" s="409"/>
      <c r="H467" s="12"/>
      <c r="I467" s="12"/>
      <c r="J467" s="12"/>
      <c r="K467" s="12"/>
      <c r="L467" s="12"/>
      <c r="M467" s="12"/>
      <c r="N467" s="12"/>
      <c r="O467" s="12"/>
      <c r="P467" s="12"/>
    </row>
    <row r="468" spans="1:16">
      <c r="A468" s="12"/>
      <c r="B468" s="13"/>
      <c r="C468" s="12"/>
      <c r="D468" s="13"/>
      <c r="E468" s="19"/>
      <c r="F468" s="43"/>
      <c r="G468" s="409"/>
      <c r="H468" s="12"/>
      <c r="I468" s="12"/>
      <c r="J468" s="12"/>
      <c r="K468" s="12"/>
      <c r="L468" s="12"/>
      <c r="M468" s="12"/>
      <c r="N468" s="12"/>
      <c r="O468" s="12"/>
      <c r="P468" s="12"/>
    </row>
    <row r="469" spans="1:16">
      <c r="A469" s="12"/>
      <c r="B469" s="13"/>
      <c r="C469" s="12"/>
      <c r="D469" s="13"/>
      <c r="E469" s="19"/>
      <c r="F469" s="43"/>
      <c r="G469" s="409"/>
      <c r="H469" s="12"/>
      <c r="I469" s="12"/>
      <c r="J469" s="12"/>
      <c r="K469" s="12"/>
      <c r="L469" s="12"/>
      <c r="M469" s="12"/>
      <c r="N469" s="12"/>
      <c r="O469" s="12"/>
      <c r="P469" s="12"/>
    </row>
    <row r="470" spans="1:16">
      <c r="A470" s="12"/>
      <c r="B470" s="13"/>
      <c r="C470" s="12"/>
      <c r="D470" s="13"/>
      <c r="E470" s="19"/>
      <c r="F470" s="43"/>
      <c r="G470" s="409"/>
      <c r="H470" s="12"/>
      <c r="I470" s="12"/>
      <c r="J470" s="12"/>
      <c r="K470" s="12"/>
      <c r="L470" s="12"/>
      <c r="M470" s="12"/>
      <c r="N470" s="12"/>
      <c r="O470" s="12"/>
      <c r="P470" s="12"/>
    </row>
    <row r="471" spans="1:16">
      <c r="A471" s="12"/>
      <c r="B471" s="13"/>
      <c r="C471" s="12"/>
      <c r="D471" s="13"/>
      <c r="E471" s="19"/>
      <c r="F471" s="43"/>
      <c r="G471" s="409"/>
      <c r="H471" s="12"/>
      <c r="I471" s="12"/>
      <c r="J471" s="12"/>
      <c r="K471" s="12"/>
      <c r="L471" s="12"/>
      <c r="M471" s="12"/>
      <c r="N471" s="12"/>
      <c r="O471" s="12"/>
      <c r="P471" s="12"/>
    </row>
    <row r="472" spans="1:16">
      <c r="A472" s="12"/>
      <c r="B472" s="13"/>
      <c r="C472" s="12"/>
      <c r="D472" s="13"/>
      <c r="E472" s="19"/>
      <c r="F472" s="43"/>
      <c r="G472" s="409"/>
      <c r="H472" s="12"/>
      <c r="I472" s="12"/>
      <c r="J472" s="12"/>
      <c r="K472" s="12"/>
      <c r="L472" s="12"/>
      <c r="M472" s="12"/>
      <c r="N472" s="12"/>
      <c r="O472" s="12"/>
      <c r="P472" s="12"/>
    </row>
    <row r="473" spans="1:16">
      <c r="A473" s="12"/>
      <c r="B473" s="13"/>
      <c r="C473" s="12"/>
      <c r="D473" s="13"/>
      <c r="E473" s="19"/>
      <c r="F473" s="43"/>
      <c r="G473" s="409"/>
      <c r="H473" s="12"/>
      <c r="I473" s="12"/>
      <c r="J473" s="12"/>
      <c r="K473" s="12"/>
      <c r="L473" s="12"/>
      <c r="M473" s="12"/>
      <c r="N473" s="12"/>
      <c r="O473" s="12"/>
      <c r="P473" s="12"/>
    </row>
    <row r="474" spans="1:16">
      <c r="A474" s="12"/>
      <c r="B474" s="13"/>
      <c r="C474" s="12"/>
      <c r="D474" s="13"/>
      <c r="E474" s="19"/>
      <c r="F474" s="43"/>
      <c r="G474" s="409"/>
      <c r="H474" s="12"/>
      <c r="I474" s="12"/>
      <c r="J474" s="12"/>
      <c r="K474" s="12"/>
      <c r="L474" s="12"/>
      <c r="M474" s="12"/>
      <c r="N474" s="12"/>
      <c r="O474" s="12"/>
      <c r="P474" s="12"/>
    </row>
    <row r="475" spans="1:16">
      <c r="A475" s="12"/>
      <c r="B475" s="13"/>
      <c r="C475" s="12"/>
      <c r="D475" s="13"/>
      <c r="E475" s="19"/>
      <c r="F475" s="43"/>
      <c r="G475" s="409"/>
      <c r="H475" s="12"/>
      <c r="I475" s="12"/>
      <c r="J475" s="12"/>
      <c r="K475" s="12"/>
      <c r="L475" s="12"/>
      <c r="M475" s="12"/>
      <c r="N475" s="12"/>
      <c r="O475" s="12"/>
      <c r="P475" s="12"/>
    </row>
    <row r="476" spans="1:16">
      <c r="A476" s="12"/>
      <c r="B476" s="13"/>
      <c r="C476" s="12"/>
      <c r="D476" s="13"/>
      <c r="E476" s="19"/>
      <c r="F476" s="43"/>
      <c r="G476" s="409"/>
      <c r="H476" s="12"/>
      <c r="I476" s="12"/>
      <c r="J476" s="12"/>
      <c r="K476" s="12"/>
      <c r="L476" s="12"/>
      <c r="M476" s="12"/>
      <c r="N476" s="12"/>
      <c r="O476" s="12"/>
      <c r="P476" s="12"/>
    </row>
    <row r="477" spans="1:16">
      <c r="A477" s="12"/>
      <c r="B477" s="13"/>
      <c r="C477" s="12"/>
      <c r="D477" s="13"/>
      <c r="E477" s="19"/>
      <c r="F477" s="43"/>
      <c r="G477" s="409"/>
      <c r="H477" s="12"/>
      <c r="I477" s="12"/>
      <c r="J477" s="12"/>
      <c r="K477" s="12"/>
      <c r="L477" s="12"/>
      <c r="M477" s="12"/>
      <c r="N477" s="12"/>
      <c r="O477" s="12"/>
      <c r="P477" s="12"/>
    </row>
    <row r="478" spans="1:16">
      <c r="A478" s="12"/>
      <c r="B478" s="13"/>
      <c r="C478" s="12"/>
      <c r="D478" s="13"/>
      <c r="E478" s="19"/>
      <c r="F478" s="43"/>
      <c r="G478" s="409"/>
      <c r="H478" s="12"/>
      <c r="I478" s="12"/>
      <c r="J478" s="12"/>
      <c r="K478" s="12"/>
      <c r="L478" s="12"/>
      <c r="M478" s="12"/>
      <c r="N478" s="12"/>
      <c r="O478" s="12"/>
      <c r="P478" s="12"/>
    </row>
    <row r="479" spans="1:16">
      <c r="A479" s="12"/>
      <c r="B479" s="13"/>
      <c r="C479" s="12"/>
      <c r="D479" s="13"/>
      <c r="E479" s="19"/>
      <c r="F479" s="43"/>
      <c r="G479" s="409"/>
      <c r="H479" s="12"/>
      <c r="I479" s="12"/>
      <c r="J479" s="12"/>
      <c r="K479" s="12"/>
      <c r="L479" s="12"/>
      <c r="M479" s="12"/>
      <c r="N479" s="12"/>
      <c r="O479" s="12"/>
      <c r="P479" s="12"/>
    </row>
    <row r="480" spans="1:16">
      <c r="A480" s="12"/>
      <c r="B480" s="13"/>
      <c r="C480" s="12"/>
      <c r="D480" s="13"/>
      <c r="E480" s="19"/>
      <c r="F480" s="43"/>
      <c r="G480" s="409"/>
      <c r="H480" s="12"/>
      <c r="I480" s="12"/>
      <c r="J480" s="12"/>
      <c r="K480" s="12"/>
      <c r="L480" s="12"/>
      <c r="M480" s="12"/>
      <c r="N480" s="12"/>
      <c r="O480" s="12"/>
      <c r="P480" s="12"/>
    </row>
    <row r="481" spans="1:16">
      <c r="A481" s="12"/>
      <c r="B481" s="13"/>
      <c r="C481" s="12"/>
      <c r="D481" s="13"/>
      <c r="E481" s="19"/>
      <c r="F481" s="43"/>
      <c r="G481" s="409"/>
      <c r="H481" s="12"/>
      <c r="I481" s="12"/>
      <c r="J481" s="12"/>
      <c r="K481" s="12"/>
      <c r="L481" s="12"/>
      <c r="M481" s="12"/>
      <c r="N481" s="12"/>
      <c r="O481" s="12"/>
      <c r="P481" s="12"/>
    </row>
    <row r="482" spans="1:16">
      <c r="A482" s="12"/>
      <c r="B482" s="13"/>
      <c r="C482" s="12"/>
      <c r="D482" s="13"/>
      <c r="E482" s="19"/>
      <c r="F482" s="43"/>
      <c r="G482" s="409"/>
      <c r="H482" s="12"/>
      <c r="I482" s="12"/>
      <c r="J482" s="12"/>
      <c r="K482" s="12"/>
      <c r="L482" s="12"/>
      <c r="M482" s="12"/>
      <c r="N482" s="12"/>
      <c r="O482" s="12"/>
      <c r="P482" s="12"/>
    </row>
    <row r="483" spans="1:16">
      <c r="A483" s="12"/>
      <c r="B483" s="13"/>
      <c r="C483" s="12"/>
      <c r="D483" s="13"/>
      <c r="E483" s="19"/>
      <c r="F483" s="43"/>
      <c r="G483" s="409"/>
      <c r="H483" s="12"/>
      <c r="I483" s="12"/>
      <c r="J483" s="12"/>
      <c r="K483" s="12"/>
      <c r="L483" s="12"/>
      <c r="M483" s="12"/>
      <c r="N483" s="12"/>
      <c r="O483" s="12"/>
      <c r="P483" s="12"/>
    </row>
    <row r="484" spans="1:16">
      <c r="A484" s="12"/>
      <c r="B484" s="13"/>
      <c r="C484" s="12"/>
      <c r="D484" s="13"/>
      <c r="E484" s="19"/>
      <c r="F484" s="43"/>
      <c r="G484" s="409"/>
      <c r="H484" s="12"/>
      <c r="I484" s="12"/>
      <c r="J484" s="12"/>
      <c r="K484" s="12"/>
      <c r="L484" s="12"/>
      <c r="M484" s="12"/>
      <c r="N484" s="12"/>
      <c r="O484" s="12"/>
      <c r="P484" s="12"/>
    </row>
    <row r="485" spans="1:16">
      <c r="A485" s="12"/>
      <c r="B485" s="13"/>
      <c r="C485" s="12"/>
      <c r="D485" s="13"/>
      <c r="E485" s="19"/>
      <c r="F485" s="43"/>
      <c r="G485" s="409"/>
      <c r="H485" s="12"/>
      <c r="I485" s="12"/>
      <c r="J485" s="12"/>
      <c r="K485" s="12"/>
      <c r="L485" s="12"/>
      <c r="M485" s="12"/>
      <c r="N485" s="12"/>
      <c r="O485" s="12"/>
      <c r="P485" s="12"/>
    </row>
    <row r="486" spans="1:16">
      <c r="A486" s="12"/>
      <c r="B486" s="13"/>
      <c r="C486" s="12"/>
      <c r="D486" s="13"/>
      <c r="E486" s="19"/>
      <c r="F486" s="43"/>
      <c r="G486" s="409"/>
      <c r="H486" s="12"/>
      <c r="I486" s="12"/>
      <c r="J486" s="12"/>
      <c r="K486" s="12"/>
      <c r="L486" s="12"/>
      <c r="M486" s="12"/>
      <c r="N486" s="12"/>
      <c r="O486" s="12"/>
      <c r="P486" s="12"/>
    </row>
    <row r="487" spans="1:16">
      <c r="A487" s="12"/>
      <c r="B487" s="13"/>
      <c r="C487" s="12"/>
      <c r="D487" s="13"/>
      <c r="E487" s="19"/>
      <c r="F487" s="43"/>
      <c r="G487" s="409"/>
      <c r="H487" s="12"/>
      <c r="I487" s="12"/>
      <c r="J487" s="12"/>
      <c r="K487" s="12"/>
      <c r="L487" s="12"/>
      <c r="M487" s="12"/>
      <c r="N487" s="12"/>
      <c r="O487" s="12"/>
      <c r="P487" s="12"/>
    </row>
    <row r="488" spans="1:16">
      <c r="A488" s="12"/>
      <c r="B488" s="13"/>
      <c r="C488" s="12"/>
      <c r="D488" s="13"/>
      <c r="E488" s="19"/>
      <c r="F488" s="43"/>
      <c r="G488" s="409"/>
      <c r="H488" s="12"/>
      <c r="I488" s="12"/>
      <c r="J488" s="12"/>
      <c r="K488" s="12"/>
      <c r="L488" s="12"/>
      <c r="M488" s="12"/>
      <c r="N488" s="12"/>
      <c r="O488" s="12"/>
      <c r="P488" s="12"/>
    </row>
    <row r="489" spans="1:16">
      <c r="A489" s="12"/>
      <c r="B489" s="13"/>
      <c r="C489" s="12"/>
      <c r="D489" s="13"/>
      <c r="E489" s="19"/>
      <c r="F489" s="43"/>
      <c r="G489" s="409"/>
      <c r="H489" s="12"/>
      <c r="I489" s="12"/>
      <c r="J489" s="12"/>
      <c r="K489" s="12"/>
      <c r="L489" s="12"/>
      <c r="M489" s="12"/>
      <c r="N489" s="12"/>
      <c r="O489" s="12"/>
      <c r="P489" s="12"/>
    </row>
    <row r="490" spans="1:16">
      <c r="A490" s="12"/>
      <c r="B490" s="13"/>
      <c r="C490" s="12"/>
      <c r="D490" s="13"/>
      <c r="E490" s="19"/>
      <c r="F490" s="43"/>
      <c r="G490" s="409"/>
      <c r="H490" s="12"/>
      <c r="I490" s="12"/>
      <c r="J490" s="12"/>
      <c r="K490" s="12"/>
      <c r="L490" s="12"/>
      <c r="M490" s="12"/>
      <c r="N490" s="12"/>
      <c r="O490" s="12"/>
      <c r="P490" s="12"/>
    </row>
    <row r="491" spans="1:16">
      <c r="A491" s="12"/>
      <c r="B491" s="13"/>
      <c r="C491" s="12"/>
      <c r="D491" s="13"/>
      <c r="E491" s="19"/>
      <c r="F491" s="43"/>
      <c r="G491" s="409"/>
      <c r="H491" s="12"/>
      <c r="I491" s="12"/>
      <c r="J491" s="12"/>
      <c r="K491" s="12"/>
      <c r="L491" s="12"/>
      <c r="M491" s="12"/>
      <c r="N491" s="12"/>
      <c r="O491" s="12"/>
      <c r="P491" s="12"/>
    </row>
    <row r="492" spans="1:16">
      <c r="A492" s="12"/>
      <c r="B492" s="13"/>
      <c r="C492" s="12"/>
      <c r="D492" s="13"/>
      <c r="E492" s="19"/>
      <c r="F492" s="43"/>
      <c r="G492" s="409"/>
      <c r="H492" s="12"/>
      <c r="I492" s="12"/>
      <c r="J492" s="12"/>
      <c r="K492" s="12"/>
      <c r="L492" s="12"/>
      <c r="M492" s="12"/>
      <c r="N492" s="12"/>
      <c r="O492" s="12"/>
      <c r="P492" s="12"/>
    </row>
    <row r="493" spans="1:16">
      <c r="A493" s="12"/>
      <c r="B493" s="13"/>
      <c r="C493" s="12"/>
      <c r="D493" s="13"/>
      <c r="E493" s="19"/>
      <c r="F493" s="43"/>
      <c r="G493" s="409"/>
      <c r="H493" s="12"/>
      <c r="I493" s="12"/>
      <c r="J493" s="12"/>
      <c r="K493" s="12"/>
      <c r="L493" s="12"/>
      <c r="M493" s="12"/>
      <c r="N493" s="12"/>
      <c r="O493" s="12"/>
      <c r="P493" s="12"/>
    </row>
    <row r="494" spans="1:16">
      <c r="A494" s="12"/>
      <c r="B494" s="13"/>
      <c r="C494" s="12"/>
      <c r="D494" s="13"/>
      <c r="E494" s="19"/>
      <c r="F494" s="43"/>
      <c r="G494" s="409"/>
      <c r="H494" s="12"/>
      <c r="I494" s="12"/>
      <c r="J494" s="12"/>
      <c r="K494" s="12"/>
      <c r="L494" s="12"/>
      <c r="M494" s="12"/>
      <c r="N494" s="12"/>
      <c r="O494" s="12"/>
      <c r="P494" s="12"/>
    </row>
    <row r="495" spans="1:16">
      <c r="A495" s="12"/>
      <c r="B495" s="13"/>
      <c r="C495" s="12"/>
      <c r="D495" s="13"/>
      <c r="E495" s="19"/>
      <c r="F495" s="43"/>
      <c r="G495" s="409"/>
      <c r="H495" s="12"/>
      <c r="I495" s="12"/>
      <c r="J495" s="12"/>
      <c r="K495" s="12"/>
      <c r="L495" s="12"/>
      <c r="M495" s="12"/>
      <c r="N495" s="12"/>
      <c r="O495" s="12"/>
      <c r="P495" s="12"/>
    </row>
    <row r="496" spans="1:16">
      <c r="A496" s="12"/>
      <c r="B496" s="13"/>
      <c r="C496" s="12"/>
      <c r="D496" s="13"/>
      <c r="E496" s="19"/>
      <c r="F496" s="43"/>
      <c r="G496" s="409"/>
      <c r="H496" s="12"/>
      <c r="I496" s="12"/>
      <c r="J496" s="12"/>
      <c r="K496" s="12"/>
      <c r="L496" s="12"/>
      <c r="M496" s="12"/>
      <c r="N496" s="12"/>
      <c r="O496" s="12"/>
      <c r="P496" s="12"/>
    </row>
    <row r="497" spans="1:16">
      <c r="A497" s="12"/>
      <c r="B497" s="13"/>
      <c r="C497" s="12"/>
      <c r="D497" s="13"/>
      <c r="E497" s="19"/>
      <c r="F497" s="43"/>
      <c r="G497" s="409"/>
      <c r="H497" s="12"/>
      <c r="I497" s="12"/>
      <c r="J497" s="12"/>
      <c r="K497" s="12"/>
      <c r="L497" s="12"/>
      <c r="M497" s="12"/>
      <c r="N497" s="12"/>
      <c r="O497" s="12"/>
      <c r="P497" s="12"/>
    </row>
    <row r="498" spans="1:16">
      <c r="A498" s="12"/>
      <c r="B498" s="13"/>
      <c r="C498" s="12"/>
      <c r="D498" s="13"/>
      <c r="E498" s="19"/>
      <c r="F498" s="43"/>
      <c r="G498" s="409"/>
      <c r="H498" s="12"/>
      <c r="I498" s="12"/>
      <c r="J498" s="12"/>
      <c r="K498" s="12"/>
      <c r="L498" s="12"/>
      <c r="M498" s="12"/>
      <c r="N498" s="12"/>
      <c r="O498" s="12"/>
      <c r="P498" s="12"/>
    </row>
    <row r="499" spans="1:16">
      <c r="A499" s="12"/>
      <c r="B499" s="13"/>
      <c r="C499" s="12"/>
      <c r="D499" s="13"/>
      <c r="E499" s="19"/>
      <c r="F499" s="43"/>
      <c r="G499" s="409"/>
      <c r="H499" s="12"/>
      <c r="I499" s="12"/>
      <c r="J499" s="12"/>
      <c r="K499" s="12"/>
      <c r="L499" s="12"/>
      <c r="M499" s="12"/>
      <c r="N499" s="12"/>
      <c r="O499" s="12"/>
      <c r="P499" s="12"/>
    </row>
    <row r="500" spans="1:16">
      <c r="A500" s="12"/>
      <c r="B500" s="13"/>
      <c r="C500" s="12"/>
      <c r="D500" s="13"/>
      <c r="E500" s="19"/>
      <c r="F500" s="43"/>
      <c r="G500" s="409"/>
      <c r="H500" s="12"/>
      <c r="I500" s="12"/>
      <c r="J500" s="12"/>
      <c r="K500" s="12"/>
      <c r="L500" s="12"/>
      <c r="M500" s="12"/>
      <c r="N500" s="12"/>
      <c r="O500" s="12"/>
      <c r="P500" s="12"/>
    </row>
    <row r="501" spans="1:16">
      <c r="A501" s="12"/>
      <c r="B501" s="13"/>
      <c r="C501" s="12"/>
      <c r="D501" s="13"/>
      <c r="E501" s="19"/>
      <c r="F501" s="43"/>
      <c r="G501" s="409"/>
      <c r="H501" s="12"/>
      <c r="I501" s="12"/>
      <c r="J501" s="12"/>
      <c r="K501" s="12"/>
      <c r="L501" s="12"/>
      <c r="M501" s="12"/>
      <c r="N501" s="12"/>
      <c r="O501" s="12"/>
      <c r="P501" s="12"/>
    </row>
    <row r="502" spans="1:16">
      <c r="A502" s="12"/>
      <c r="B502" s="13"/>
      <c r="C502" s="12"/>
      <c r="D502" s="13"/>
      <c r="E502" s="19"/>
      <c r="F502" s="43"/>
      <c r="G502" s="409"/>
      <c r="H502" s="12"/>
      <c r="I502" s="12"/>
      <c r="J502" s="12"/>
      <c r="K502" s="12"/>
      <c r="L502" s="12"/>
      <c r="M502" s="12"/>
      <c r="N502" s="12"/>
      <c r="O502" s="12"/>
      <c r="P502" s="12"/>
    </row>
    <row r="503" spans="1:16">
      <c r="A503" s="12"/>
      <c r="B503" s="13"/>
      <c r="C503" s="12"/>
      <c r="D503" s="13"/>
      <c r="E503" s="19"/>
      <c r="F503" s="43"/>
      <c r="G503" s="409"/>
      <c r="H503" s="12"/>
      <c r="I503" s="12"/>
      <c r="J503" s="12"/>
      <c r="K503" s="12"/>
      <c r="L503" s="12"/>
      <c r="M503" s="12"/>
      <c r="N503" s="12"/>
      <c r="O503" s="12"/>
      <c r="P503" s="12"/>
    </row>
    <row r="504" spans="1:16">
      <c r="A504" s="12"/>
      <c r="B504" s="13"/>
      <c r="C504" s="12"/>
      <c r="D504" s="13"/>
      <c r="E504" s="19"/>
      <c r="F504" s="43"/>
      <c r="G504" s="409"/>
      <c r="H504" s="12"/>
      <c r="I504" s="12"/>
      <c r="J504" s="12"/>
      <c r="K504" s="12"/>
      <c r="L504" s="12"/>
      <c r="M504" s="12"/>
      <c r="N504" s="12"/>
      <c r="O504" s="12"/>
      <c r="P504" s="12"/>
    </row>
    <row r="505" spans="1:16">
      <c r="A505" s="12"/>
      <c r="B505" s="13"/>
      <c r="C505" s="12"/>
      <c r="D505" s="13"/>
      <c r="E505" s="19"/>
      <c r="F505" s="43"/>
      <c r="G505" s="409"/>
      <c r="H505" s="12"/>
      <c r="I505" s="12"/>
      <c r="J505" s="12"/>
      <c r="K505" s="12"/>
      <c r="L505" s="12"/>
      <c r="M505" s="12"/>
      <c r="N505" s="12"/>
      <c r="O505" s="12"/>
      <c r="P505" s="12"/>
    </row>
    <row r="506" spans="1:16">
      <c r="A506" s="12"/>
      <c r="B506" s="13"/>
      <c r="C506" s="12"/>
      <c r="D506" s="13"/>
      <c r="E506" s="19"/>
      <c r="F506" s="43"/>
      <c r="G506" s="409"/>
      <c r="H506" s="12"/>
      <c r="I506" s="12"/>
      <c r="J506" s="12"/>
      <c r="K506" s="12"/>
      <c r="L506" s="12"/>
      <c r="M506" s="12"/>
      <c r="N506" s="12"/>
      <c r="O506" s="12"/>
      <c r="P506" s="12"/>
    </row>
    <row r="507" spans="1:16">
      <c r="A507" s="12"/>
      <c r="B507" s="13"/>
      <c r="C507" s="12"/>
      <c r="D507" s="13"/>
      <c r="E507" s="19"/>
      <c r="F507" s="43"/>
      <c r="G507" s="409"/>
      <c r="H507" s="12"/>
      <c r="I507" s="12"/>
      <c r="J507" s="12"/>
      <c r="K507" s="12"/>
      <c r="L507" s="12"/>
      <c r="M507" s="12"/>
      <c r="N507" s="12"/>
      <c r="O507" s="12"/>
      <c r="P507" s="12"/>
    </row>
    <row r="508" spans="1:16">
      <c r="A508" s="12"/>
      <c r="B508" s="13"/>
      <c r="C508" s="12"/>
      <c r="D508" s="13"/>
      <c r="E508" s="19"/>
      <c r="F508" s="43"/>
      <c r="G508" s="409"/>
      <c r="H508" s="12"/>
      <c r="I508" s="12"/>
      <c r="J508" s="12"/>
      <c r="K508" s="12"/>
      <c r="L508" s="12"/>
      <c r="M508" s="12"/>
      <c r="N508" s="12"/>
      <c r="O508" s="12"/>
      <c r="P508" s="12"/>
    </row>
    <row r="509" spans="1:16">
      <c r="A509" s="12"/>
      <c r="B509" s="13"/>
      <c r="C509" s="12"/>
      <c r="D509" s="13"/>
      <c r="E509" s="19"/>
      <c r="F509" s="43"/>
      <c r="G509" s="409"/>
      <c r="H509" s="12"/>
      <c r="I509" s="12"/>
      <c r="J509" s="12"/>
      <c r="K509" s="12"/>
      <c r="L509" s="12"/>
      <c r="M509" s="12"/>
      <c r="N509" s="12"/>
      <c r="O509" s="12"/>
      <c r="P509" s="12"/>
    </row>
    <row r="510" spans="1:16">
      <c r="A510" s="12"/>
      <c r="B510" s="13"/>
      <c r="C510" s="12"/>
      <c r="D510" s="13"/>
      <c r="E510" s="19"/>
      <c r="F510" s="43"/>
      <c r="G510" s="409"/>
      <c r="H510" s="12"/>
      <c r="I510" s="12"/>
      <c r="J510" s="12"/>
      <c r="K510" s="12"/>
      <c r="L510" s="12"/>
      <c r="M510" s="12"/>
      <c r="N510" s="12"/>
      <c r="O510" s="12"/>
      <c r="P510" s="12"/>
    </row>
    <row r="511" spans="1:16">
      <c r="A511" s="12"/>
      <c r="B511" s="13"/>
      <c r="C511" s="12"/>
      <c r="D511" s="13"/>
      <c r="E511" s="19"/>
      <c r="F511" s="43"/>
      <c r="G511" s="409"/>
      <c r="H511" s="12"/>
      <c r="I511" s="12"/>
      <c r="J511" s="12"/>
      <c r="K511" s="12"/>
      <c r="L511" s="12"/>
      <c r="M511" s="12"/>
      <c r="N511" s="12"/>
      <c r="O511" s="12"/>
      <c r="P511" s="12"/>
    </row>
    <row r="512" spans="1:16">
      <c r="A512" s="12"/>
      <c r="B512" s="13"/>
      <c r="C512" s="12"/>
      <c r="D512" s="13"/>
      <c r="E512" s="19"/>
      <c r="F512" s="43"/>
      <c r="G512" s="409"/>
      <c r="H512" s="12"/>
      <c r="I512" s="12"/>
      <c r="J512" s="12"/>
      <c r="K512" s="12"/>
      <c r="L512" s="12"/>
      <c r="M512" s="12"/>
      <c r="N512" s="12"/>
      <c r="O512" s="12"/>
      <c r="P512" s="12"/>
    </row>
    <row r="513" spans="1:16">
      <c r="A513" s="12"/>
      <c r="B513" s="13"/>
      <c r="C513" s="12"/>
      <c r="D513" s="13"/>
      <c r="E513" s="19"/>
      <c r="F513" s="43"/>
      <c r="G513" s="409"/>
      <c r="H513" s="12"/>
      <c r="I513" s="12"/>
      <c r="J513" s="12"/>
      <c r="K513" s="12"/>
      <c r="L513" s="12"/>
      <c r="M513" s="12"/>
      <c r="N513" s="12"/>
      <c r="O513" s="12"/>
      <c r="P513" s="12"/>
    </row>
    <row r="514" spans="1:16">
      <c r="A514" s="12"/>
      <c r="B514" s="13"/>
      <c r="C514" s="12"/>
      <c r="D514" s="13"/>
      <c r="E514" s="19"/>
      <c r="F514" s="43"/>
      <c r="G514" s="409"/>
      <c r="H514" s="12"/>
      <c r="I514" s="12"/>
      <c r="J514" s="12"/>
      <c r="K514" s="12"/>
      <c r="L514" s="12"/>
      <c r="M514" s="12"/>
      <c r="N514" s="12"/>
      <c r="O514" s="12"/>
      <c r="P514" s="12"/>
    </row>
    <row r="515" spans="1:16">
      <c r="A515" s="12"/>
      <c r="B515" s="13"/>
      <c r="C515" s="12"/>
      <c r="D515" s="13"/>
      <c r="E515" s="19"/>
      <c r="F515" s="43"/>
      <c r="G515" s="409"/>
      <c r="H515" s="12"/>
      <c r="I515" s="12"/>
      <c r="J515" s="12"/>
      <c r="K515" s="12"/>
      <c r="L515" s="12"/>
      <c r="M515" s="12"/>
      <c r="N515" s="12"/>
      <c r="O515" s="12"/>
      <c r="P515" s="12"/>
    </row>
    <row r="516" spans="1:16">
      <c r="A516" s="12"/>
      <c r="B516" s="13"/>
      <c r="C516" s="12"/>
      <c r="D516" s="13"/>
      <c r="E516" s="19"/>
      <c r="F516" s="43"/>
      <c r="G516" s="409"/>
      <c r="H516" s="12"/>
      <c r="I516" s="12"/>
      <c r="J516" s="12"/>
      <c r="K516" s="12"/>
      <c r="L516" s="12"/>
      <c r="M516" s="12"/>
      <c r="N516" s="12"/>
      <c r="O516" s="12"/>
      <c r="P516" s="12"/>
    </row>
    <row r="517" spans="1:16">
      <c r="A517" s="12"/>
      <c r="B517" s="13"/>
      <c r="C517" s="12"/>
      <c r="D517" s="13"/>
      <c r="E517" s="19"/>
      <c r="F517" s="43"/>
      <c r="G517" s="409"/>
      <c r="H517" s="12"/>
      <c r="I517" s="12"/>
      <c r="J517" s="12"/>
      <c r="K517" s="12"/>
      <c r="L517" s="12"/>
      <c r="M517" s="12"/>
      <c r="N517" s="12"/>
      <c r="O517" s="12"/>
      <c r="P517" s="12"/>
    </row>
    <row r="518" spans="1:16">
      <c r="A518" s="12"/>
      <c r="B518" s="13"/>
      <c r="C518" s="12"/>
      <c r="D518" s="13"/>
      <c r="E518" s="19"/>
      <c r="F518" s="43"/>
      <c r="G518" s="409"/>
      <c r="H518" s="12"/>
      <c r="I518" s="12"/>
      <c r="J518" s="12"/>
      <c r="K518" s="12"/>
      <c r="L518" s="12"/>
      <c r="M518" s="12"/>
      <c r="N518" s="12"/>
      <c r="O518" s="12"/>
      <c r="P518" s="12"/>
    </row>
    <row r="519" spans="1:16">
      <c r="A519" s="12"/>
      <c r="B519" s="13"/>
      <c r="C519" s="12"/>
      <c r="D519" s="13"/>
      <c r="E519" s="19"/>
      <c r="F519" s="43"/>
      <c r="G519" s="409"/>
      <c r="H519" s="12"/>
      <c r="I519" s="12"/>
      <c r="J519" s="12"/>
      <c r="K519" s="12"/>
      <c r="L519" s="12"/>
      <c r="M519" s="12"/>
      <c r="N519" s="12"/>
      <c r="O519" s="12"/>
      <c r="P519" s="12"/>
    </row>
    <row r="520" spans="1:16">
      <c r="A520" s="12"/>
      <c r="B520" s="13"/>
      <c r="C520" s="12"/>
      <c r="D520" s="13"/>
      <c r="E520" s="19"/>
      <c r="F520" s="43"/>
      <c r="G520" s="409"/>
      <c r="H520" s="12"/>
      <c r="I520" s="12"/>
      <c r="J520" s="12"/>
      <c r="K520" s="12"/>
      <c r="L520" s="12"/>
      <c r="M520" s="12"/>
      <c r="N520" s="12"/>
      <c r="O520" s="12"/>
      <c r="P520" s="12"/>
    </row>
    <row r="521" spans="1:16">
      <c r="A521" s="12"/>
      <c r="B521" s="13"/>
      <c r="C521" s="12"/>
      <c r="D521" s="13"/>
      <c r="E521" s="19"/>
      <c r="F521" s="43"/>
      <c r="G521" s="409"/>
      <c r="H521" s="12"/>
      <c r="I521" s="12"/>
      <c r="J521" s="12"/>
      <c r="K521" s="12"/>
      <c r="L521" s="12"/>
      <c r="M521" s="12"/>
      <c r="N521" s="12"/>
      <c r="O521" s="12"/>
      <c r="P521" s="12"/>
    </row>
    <row r="522" spans="1:16">
      <c r="A522" s="12"/>
      <c r="B522" s="13"/>
      <c r="C522" s="12"/>
      <c r="D522" s="13"/>
      <c r="E522" s="19"/>
      <c r="F522" s="43"/>
      <c r="G522" s="409"/>
      <c r="H522" s="12"/>
      <c r="I522" s="12"/>
      <c r="J522" s="12"/>
      <c r="K522" s="12"/>
      <c r="L522" s="12"/>
      <c r="M522" s="12"/>
      <c r="N522" s="12"/>
      <c r="O522" s="12"/>
      <c r="P522" s="12"/>
    </row>
    <row r="523" spans="1:16">
      <c r="A523" s="12"/>
      <c r="B523" s="13"/>
      <c r="C523" s="12"/>
      <c r="D523" s="13"/>
      <c r="E523" s="19"/>
      <c r="F523" s="43"/>
      <c r="G523" s="409"/>
      <c r="H523" s="12"/>
      <c r="I523" s="12"/>
      <c r="J523" s="12"/>
      <c r="K523" s="12"/>
      <c r="L523" s="12"/>
      <c r="M523" s="12"/>
      <c r="N523" s="12"/>
      <c r="O523" s="12"/>
      <c r="P523" s="12"/>
    </row>
    <row r="524" spans="1:16">
      <c r="A524" s="12"/>
      <c r="B524" s="13"/>
      <c r="C524" s="12"/>
      <c r="D524" s="13"/>
      <c r="E524" s="19"/>
      <c r="F524" s="43"/>
      <c r="G524" s="409"/>
      <c r="H524" s="12"/>
      <c r="I524" s="12"/>
      <c r="J524" s="12"/>
      <c r="K524" s="12"/>
      <c r="L524" s="12"/>
      <c r="M524" s="12"/>
      <c r="N524" s="12"/>
      <c r="O524" s="12"/>
      <c r="P524" s="12"/>
    </row>
    <row r="525" spans="1:16">
      <c r="A525" s="12"/>
      <c r="B525" s="13"/>
      <c r="C525" s="12"/>
      <c r="D525" s="13"/>
      <c r="E525" s="19"/>
      <c r="F525" s="43"/>
      <c r="G525" s="409"/>
      <c r="H525" s="12"/>
      <c r="I525" s="12"/>
      <c r="J525" s="12"/>
      <c r="K525" s="12"/>
      <c r="L525" s="12"/>
      <c r="M525" s="12"/>
      <c r="N525" s="12"/>
      <c r="O525" s="12"/>
      <c r="P525" s="12"/>
    </row>
    <row r="526" spans="1:16">
      <c r="A526" s="12"/>
      <c r="B526" s="13"/>
      <c r="C526" s="12"/>
      <c r="D526" s="13"/>
      <c r="E526" s="19"/>
      <c r="F526" s="43"/>
      <c r="G526" s="409"/>
      <c r="H526" s="12"/>
      <c r="I526" s="12"/>
      <c r="J526" s="12"/>
      <c r="K526" s="12"/>
      <c r="L526" s="12"/>
      <c r="M526" s="12"/>
      <c r="N526" s="12"/>
      <c r="O526" s="12"/>
      <c r="P526" s="12"/>
    </row>
    <row r="527" spans="1:16">
      <c r="A527" s="12"/>
      <c r="B527" s="13"/>
      <c r="C527" s="12"/>
      <c r="D527" s="13"/>
      <c r="E527" s="19"/>
      <c r="F527" s="43"/>
      <c r="G527" s="409"/>
      <c r="H527" s="12"/>
      <c r="I527" s="12"/>
      <c r="J527" s="12"/>
      <c r="K527" s="12"/>
      <c r="L527" s="12"/>
      <c r="M527" s="12"/>
      <c r="N527" s="12"/>
      <c r="O527" s="12"/>
      <c r="P527" s="12"/>
    </row>
    <row r="528" spans="1:16">
      <c r="A528" s="12"/>
      <c r="B528" s="13"/>
      <c r="C528" s="12"/>
      <c r="D528" s="13"/>
      <c r="E528" s="19"/>
      <c r="F528" s="43"/>
      <c r="G528" s="409"/>
      <c r="H528" s="12"/>
      <c r="I528" s="12"/>
      <c r="J528" s="12"/>
      <c r="K528" s="12"/>
      <c r="L528" s="12"/>
      <c r="M528" s="12"/>
      <c r="N528" s="12"/>
      <c r="O528" s="12"/>
      <c r="P528" s="12"/>
    </row>
    <row r="529" spans="1:16">
      <c r="A529" s="12"/>
      <c r="B529" s="13"/>
      <c r="C529" s="12"/>
      <c r="D529" s="13"/>
      <c r="E529" s="19"/>
      <c r="F529" s="43"/>
      <c r="G529" s="409"/>
      <c r="H529" s="12"/>
      <c r="I529" s="12"/>
      <c r="J529" s="12"/>
      <c r="K529" s="12"/>
      <c r="L529" s="12"/>
      <c r="M529" s="12"/>
      <c r="N529" s="12"/>
      <c r="O529" s="12"/>
      <c r="P529" s="12"/>
    </row>
    <row r="530" spans="1:16">
      <c r="A530" s="12"/>
      <c r="B530" s="13"/>
      <c r="C530" s="12"/>
      <c r="D530" s="13"/>
      <c r="E530" s="19"/>
      <c r="F530" s="43"/>
      <c r="G530" s="409"/>
      <c r="H530" s="12"/>
      <c r="I530" s="12"/>
      <c r="J530" s="12"/>
      <c r="K530" s="12"/>
      <c r="L530" s="12"/>
      <c r="M530" s="12"/>
      <c r="N530" s="12"/>
      <c r="O530" s="12"/>
      <c r="P530" s="12"/>
    </row>
    <row r="531" spans="1:16">
      <c r="A531" s="12"/>
      <c r="B531" s="13"/>
      <c r="C531" s="12"/>
      <c r="D531" s="13"/>
      <c r="E531" s="19"/>
      <c r="F531" s="43"/>
      <c r="G531" s="409"/>
      <c r="H531" s="12"/>
      <c r="I531" s="12"/>
      <c r="J531" s="12"/>
      <c r="K531" s="12"/>
      <c r="L531" s="12"/>
      <c r="M531" s="12"/>
      <c r="N531" s="12"/>
      <c r="O531" s="12"/>
      <c r="P531" s="12"/>
    </row>
    <row r="532" spans="1:16">
      <c r="A532" s="12"/>
      <c r="B532" s="13"/>
      <c r="C532" s="12"/>
      <c r="D532" s="13"/>
      <c r="E532" s="19"/>
      <c r="F532" s="43"/>
      <c r="G532" s="409"/>
      <c r="H532" s="12"/>
      <c r="I532" s="12"/>
      <c r="J532" s="12"/>
      <c r="K532" s="12"/>
      <c r="L532" s="12"/>
      <c r="M532" s="12"/>
      <c r="N532" s="12"/>
      <c r="O532" s="12"/>
      <c r="P532" s="12"/>
    </row>
    <row r="533" spans="1:16">
      <c r="A533" s="12"/>
      <c r="B533" s="13"/>
      <c r="C533" s="12"/>
      <c r="D533" s="13"/>
      <c r="E533" s="19"/>
      <c r="F533" s="43"/>
      <c r="G533" s="409"/>
      <c r="H533" s="12"/>
      <c r="I533" s="12"/>
      <c r="J533" s="12"/>
      <c r="K533" s="12"/>
      <c r="L533" s="12"/>
      <c r="M533" s="12"/>
      <c r="N533" s="12"/>
      <c r="O533" s="12"/>
      <c r="P533" s="12"/>
    </row>
    <row r="534" spans="1:16">
      <c r="A534" s="12"/>
      <c r="B534" s="13"/>
      <c r="C534" s="12"/>
      <c r="D534" s="13"/>
      <c r="E534" s="19"/>
      <c r="F534" s="43"/>
      <c r="G534" s="409"/>
      <c r="H534" s="12"/>
      <c r="I534" s="12"/>
      <c r="J534" s="12"/>
      <c r="K534" s="12"/>
      <c r="L534" s="12"/>
      <c r="M534" s="12"/>
      <c r="N534" s="12"/>
      <c r="O534" s="12"/>
      <c r="P534" s="12"/>
    </row>
    <row r="535" spans="1:16">
      <c r="A535" s="12"/>
      <c r="B535" s="13"/>
      <c r="C535" s="12"/>
      <c r="D535" s="13"/>
      <c r="E535" s="19"/>
      <c r="F535" s="43"/>
      <c r="G535" s="409"/>
      <c r="H535" s="12"/>
      <c r="I535" s="12"/>
      <c r="J535" s="12"/>
      <c r="K535" s="12"/>
      <c r="L535" s="12"/>
      <c r="M535" s="12"/>
      <c r="N535" s="12"/>
      <c r="O535" s="12"/>
      <c r="P535" s="12"/>
    </row>
    <row r="536" spans="1:16">
      <c r="A536" s="12"/>
      <c r="B536" s="13"/>
      <c r="C536" s="12"/>
      <c r="D536" s="13"/>
      <c r="E536" s="19"/>
      <c r="F536" s="43"/>
      <c r="G536" s="409"/>
      <c r="H536" s="12"/>
      <c r="I536" s="12"/>
      <c r="J536" s="12"/>
      <c r="K536" s="12"/>
      <c r="L536" s="12"/>
      <c r="M536" s="12"/>
      <c r="N536" s="12"/>
      <c r="O536" s="12"/>
      <c r="P536" s="12"/>
    </row>
    <row r="537" spans="1:16">
      <c r="A537" s="12"/>
      <c r="B537" s="13"/>
      <c r="C537" s="12"/>
      <c r="D537" s="13"/>
      <c r="E537" s="19"/>
      <c r="F537" s="43"/>
      <c r="G537" s="409"/>
      <c r="H537" s="12"/>
      <c r="I537" s="12"/>
      <c r="J537" s="12"/>
      <c r="K537" s="12"/>
      <c r="L537" s="12"/>
      <c r="M537" s="12"/>
      <c r="N537" s="12"/>
      <c r="O537" s="12"/>
      <c r="P537" s="12"/>
    </row>
    <row r="538" spans="1:16">
      <c r="A538" s="12"/>
      <c r="B538" s="13"/>
      <c r="C538" s="12"/>
      <c r="D538" s="13"/>
      <c r="E538" s="19"/>
      <c r="F538" s="43"/>
      <c r="G538" s="409"/>
      <c r="H538" s="12"/>
      <c r="I538" s="12"/>
      <c r="J538" s="12"/>
      <c r="K538" s="12"/>
      <c r="L538" s="12"/>
      <c r="M538" s="12"/>
      <c r="N538" s="12"/>
      <c r="O538" s="12"/>
      <c r="P538" s="12"/>
    </row>
    <row r="539" spans="1:16">
      <c r="A539" s="12"/>
      <c r="B539" s="13"/>
      <c r="C539" s="12"/>
      <c r="D539" s="13"/>
      <c r="E539" s="19"/>
      <c r="F539" s="43"/>
      <c r="G539" s="409"/>
      <c r="H539" s="12"/>
      <c r="I539" s="12"/>
      <c r="J539" s="12"/>
      <c r="K539" s="12"/>
      <c r="L539" s="12"/>
      <c r="M539" s="12"/>
      <c r="N539" s="12"/>
      <c r="O539" s="12"/>
      <c r="P539" s="12"/>
    </row>
    <row r="540" spans="1:16">
      <c r="A540" s="12"/>
      <c r="B540" s="13"/>
      <c r="C540" s="12"/>
      <c r="D540" s="13"/>
      <c r="E540" s="19"/>
      <c r="F540" s="43"/>
      <c r="G540" s="409"/>
      <c r="H540" s="12"/>
      <c r="I540" s="12"/>
      <c r="J540" s="12"/>
      <c r="K540" s="12"/>
      <c r="L540" s="12"/>
      <c r="M540" s="12"/>
      <c r="N540" s="12"/>
      <c r="O540" s="12"/>
      <c r="P540" s="12"/>
    </row>
    <row r="541" spans="1:16">
      <c r="A541" s="12"/>
      <c r="B541" s="13"/>
      <c r="C541" s="12"/>
      <c r="D541" s="13"/>
      <c r="E541" s="19"/>
      <c r="F541" s="43"/>
      <c r="G541" s="409"/>
      <c r="H541" s="12"/>
      <c r="I541" s="12"/>
      <c r="J541" s="12"/>
      <c r="K541" s="12"/>
      <c r="L541" s="12"/>
      <c r="M541" s="12"/>
      <c r="N541" s="12"/>
      <c r="O541" s="12"/>
      <c r="P541" s="12"/>
    </row>
    <row r="542" spans="1:16">
      <c r="A542" s="12"/>
      <c r="B542" s="13"/>
      <c r="C542" s="12"/>
      <c r="D542" s="13"/>
      <c r="E542" s="19"/>
      <c r="F542" s="43"/>
      <c r="G542" s="409"/>
      <c r="H542" s="12"/>
      <c r="I542" s="12"/>
      <c r="J542" s="12"/>
      <c r="K542" s="12"/>
      <c r="L542" s="12"/>
      <c r="M542" s="12"/>
      <c r="N542" s="12"/>
      <c r="O542" s="12"/>
      <c r="P542" s="12"/>
    </row>
    <row r="543" spans="1:16">
      <c r="A543" s="12"/>
      <c r="B543" s="13"/>
      <c r="C543" s="12"/>
      <c r="D543" s="13"/>
      <c r="E543" s="19"/>
      <c r="F543" s="43"/>
      <c r="G543" s="409"/>
      <c r="H543" s="12"/>
      <c r="I543" s="12"/>
      <c r="J543" s="12"/>
      <c r="K543" s="12"/>
      <c r="L543" s="12"/>
      <c r="M543" s="12"/>
      <c r="N543" s="12"/>
      <c r="O543" s="12"/>
      <c r="P543" s="12"/>
    </row>
    <row r="544" spans="1:16">
      <c r="A544" s="12"/>
      <c r="B544" s="13"/>
      <c r="C544" s="12"/>
      <c r="D544" s="13"/>
      <c r="E544" s="19"/>
      <c r="F544" s="43"/>
      <c r="G544" s="409"/>
      <c r="H544" s="12"/>
      <c r="I544" s="12"/>
      <c r="J544" s="12"/>
      <c r="K544" s="12"/>
      <c r="L544" s="12"/>
      <c r="M544" s="12"/>
      <c r="N544" s="12"/>
      <c r="O544" s="12"/>
      <c r="P544" s="12"/>
    </row>
    <row r="545" spans="1:16">
      <c r="A545" s="12"/>
      <c r="B545" s="13"/>
      <c r="C545" s="12"/>
      <c r="D545" s="13"/>
      <c r="E545" s="19"/>
      <c r="F545" s="43"/>
      <c r="G545" s="409"/>
      <c r="H545" s="12"/>
      <c r="I545" s="12"/>
      <c r="J545" s="12"/>
      <c r="K545" s="12"/>
      <c r="L545" s="12"/>
      <c r="M545" s="12"/>
      <c r="N545" s="12"/>
      <c r="O545" s="12"/>
      <c r="P545" s="12"/>
    </row>
    <row r="546" spans="1:16">
      <c r="A546" s="12"/>
      <c r="B546" s="13"/>
      <c r="C546" s="12"/>
      <c r="D546" s="13"/>
      <c r="E546" s="19"/>
      <c r="F546" s="43"/>
      <c r="G546" s="409"/>
      <c r="H546" s="12"/>
      <c r="I546" s="12"/>
      <c r="J546" s="12"/>
      <c r="K546" s="12"/>
      <c r="L546" s="12"/>
      <c r="M546" s="12"/>
      <c r="N546" s="12"/>
      <c r="O546" s="12"/>
      <c r="P546" s="12"/>
    </row>
    <row r="547" spans="1:16">
      <c r="A547" s="12"/>
      <c r="B547" s="13"/>
      <c r="C547" s="12"/>
      <c r="D547" s="13"/>
      <c r="E547" s="19"/>
      <c r="F547" s="43"/>
      <c r="G547" s="409"/>
      <c r="H547" s="12"/>
      <c r="I547" s="12"/>
      <c r="J547" s="12"/>
      <c r="K547" s="12"/>
      <c r="L547" s="12"/>
      <c r="M547" s="12"/>
      <c r="N547" s="12"/>
      <c r="O547" s="12"/>
      <c r="P547" s="12"/>
    </row>
    <row r="548" spans="1:16">
      <c r="A548" s="12"/>
      <c r="B548" s="13"/>
      <c r="C548" s="12"/>
      <c r="D548" s="13"/>
      <c r="E548" s="19"/>
      <c r="F548" s="43"/>
      <c r="G548" s="409"/>
      <c r="H548" s="12"/>
      <c r="I548" s="12"/>
      <c r="J548" s="12"/>
      <c r="K548" s="12"/>
      <c r="L548" s="12"/>
      <c r="M548" s="12"/>
      <c r="N548" s="12"/>
      <c r="O548" s="12"/>
      <c r="P548" s="12"/>
    </row>
    <row r="549" spans="1:16">
      <c r="A549" s="12"/>
      <c r="B549" s="13"/>
      <c r="C549" s="12"/>
      <c r="D549" s="13"/>
      <c r="E549" s="19"/>
      <c r="F549" s="43"/>
      <c r="G549" s="409"/>
      <c r="H549" s="12"/>
      <c r="I549" s="12"/>
      <c r="J549" s="12"/>
      <c r="K549" s="12"/>
      <c r="L549" s="12"/>
      <c r="M549" s="12"/>
      <c r="N549" s="12"/>
      <c r="O549" s="12"/>
      <c r="P549" s="12"/>
    </row>
    <row r="550" spans="1:16">
      <c r="A550" s="12"/>
      <c r="B550" s="13"/>
      <c r="C550" s="12"/>
      <c r="D550" s="13"/>
      <c r="E550" s="19"/>
      <c r="F550" s="43"/>
      <c r="G550" s="409"/>
      <c r="H550" s="12"/>
      <c r="I550" s="12"/>
      <c r="J550" s="12"/>
      <c r="K550" s="12"/>
      <c r="L550" s="12"/>
      <c r="M550" s="12"/>
      <c r="N550" s="12"/>
      <c r="O550" s="12"/>
      <c r="P550" s="12"/>
    </row>
    <row r="551" spans="1:16">
      <c r="A551" s="12"/>
      <c r="B551" s="13"/>
      <c r="C551" s="12"/>
      <c r="D551" s="13"/>
      <c r="E551" s="19"/>
      <c r="F551" s="43"/>
      <c r="G551" s="409"/>
      <c r="H551" s="12"/>
      <c r="I551" s="12"/>
      <c r="J551" s="12"/>
      <c r="K551" s="12"/>
      <c r="L551" s="12"/>
      <c r="M551" s="12"/>
      <c r="N551" s="12"/>
      <c r="O551" s="12"/>
      <c r="P551" s="12"/>
    </row>
    <row r="552" spans="1:16">
      <c r="A552" s="12"/>
      <c r="B552" s="13"/>
      <c r="C552" s="12"/>
      <c r="D552" s="13"/>
      <c r="E552" s="19"/>
      <c r="F552" s="43"/>
      <c r="G552" s="409"/>
      <c r="H552" s="12"/>
      <c r="I552" s="12"/>
      <c r="J552" s="12"/>
      <c r="K552" s="12"/>
      <c r="L552" s="12"/>
      <c r="M552" s="12"/>
      <c r="N552" s="12"/>
      <c r="O552" s="12"/>
      <c r="P552" s="12"/>
    </row>
    <row r="553" spans="1:16">
      <c r="A553" s="12"/>
      <c r="B553" s="13"/>
      <c r="C553" s="12"/>
      <c r="D553" s="13"/>
      <c r="E553" s="19"/>
      <c r="F553" s="43"/>
      <c r="G553" s="409"/>
      <c r="H553" s="12"/>
      <c r="I553" s="12"/>
      <c r="J553" s="12"/>
      <c r="K553" s="12"/>
      <c r="L553" s="12"/>
      <c r="M553" s="12"/>
      <c r="N553" s="12"/>
      <c r="O553" s="12"/>
      <c r="P553" s="12"/>
    </row>
    <row r="554" spans="1:16">
      <c r="A554" s="12"/>
      <c r="B554" s="13"/>
      <c r="C554" s="12"/>
      <c r="D554" s="13"/>
      <c r="E554" s="19"/>
      <c r="F554" s="43"/>
      <c r="G554" s="409"/>
      <c r="H554" s="12"/>
      <c r="I554" s="12"/>
      <c r="J554" s="12"/>
      <c r="K554" s="12"/>
      <c r="L554" s="12"/>
      <c r="M554" s="12"/>
      <c r="N554" s="12"/>
      <c r="O554" s="12"/>
      <c r="P554" s="12"/>
    </row>
    <row r="555" spans="1:16">
      <c r="A555" s="12"/>
      <c r="B555" s="13"/>
      <c r="C555" s="12"/>
      <c r="D555" s="13"/>
      <c r="E555" s="19"/>
      <c r="F555" s="43"/>
      <c r="G555" s="409"/>
      <c r="H555" s="12"/>
      <c r="I555" s="12"/>
      <c r="J555" s="12"/>
      <c r="K555" s="12"/>
      <c r="L555" s="12"/>
      <c r="M555" s="12"/>
      <c r="N555" s="12"/>
      <c r="O555" s="12"/>
      <c r="P555" s="12"/>
    </row>
    <row r="556" spans="1:16">
      <c r="A556" s="12"/>
      <c r="B556" s="13"/>
      <c r="C556" s="12"/>
      <c r="D556" s="13"/>
      <c r="E556" s="19"/>
      <c r="F556" s="43"/>
      <c r="G556" s="409"/>
      <c r="H556" s="12"/>
      <c r="I556" s="12"/>
      <c r="J556" s="12"/>
      <c r="K556" s="12"/>
      <c r="L556" s="12"/>
      <c r="M556" s="12"/>
      <c r="N556" s="12"/>
      <c r="O556" s="12"/>
      <c r="P556" s="12"/>
    </row>
    <row r="557" spans="1:16">
      <c r="A557" s="12"/>
      <c r="B557" s="13"/>
      <c r="C557" s="12"/>
      <c r="D557" s="13"/>
      <c r="E557" s="19"/>
      <c r="F557" s="43"/>
      <c r="G557" s="409"/>
      <c r="H557" s="12"/>
      <c r="I557" s="12"/>
      <c r="J557" s="12"/>
      <c r="K557" s="12"/>
      <c r="L557" s="12"/>
      <c r="M557" s="12"/>
      <c r="N557" s="12"/>
      <c r="O557" s="12"/>
      <c r="P557" s="12"/>
    </row>
    <row r="558" spans="1:16">
      <c r="A558" s="12"/>
      <c r="B558" s="13"/>
      <c r="C558" s="12"/>
      <c r="D558" s="13"/>
      <c r="E558" s="19"/>
      <c r="F558" s="43"/>
      <c r="G558" s="409"/>
      <c r="H558" s="12"/>
      <c r="I558" s="12"/>
      <c r="J558" s="12"/>
      <c r="K558" s="12"/>
      <c r="L558" s="12"/>
      <c r="M558" s="12"/>
      <c r="N558" s="12"/>
      <c r="O558" s="12"/>
      <c r="P558" s="12"/>
    </row>
    <row r="559" spans="1:16">
      <c r="A559" s="12"/>
      <c r="B559" s="13"/>
      <c r="C559" s="12"/>
      <c r="D559" s="13"/>
      <c r="E559" s="19"/>
      <c r="F559" s="43"/>
      <c r="G559" s="409"/>
      <c r="H559" s="12"/>
      <c r="I559" s="12"/>
      <c r="J559" s="12"/>
      <c r="K559" s="12"/>
      <c r="L559" s="12"/>
      <c r="M559" s="12"/>
      <c r="N559" s="12"/>
      <c r="O559" s="12"/>
      <c r="P559" s="12"/>
    </row>
    <row r="560" spans="1:16">
      <c r="A560" s="12"/>
      <c r="B560" s="13"/>
      <c r="C560" s="12"/>
      <c r="D560" s="13"/>
      <c r="E560" s="19"/>
      <c r="F560" s="43"/>
      <c r="G560" s="409"/>
      <c r="H560" s="12"/>
      <c r="I560" s="12"/>
      <c r="J560" s="12"/>
      <c r="K560" s="12"/>
      <c r="L560" s="12"/>
      <c r="M560" s="12"/>
      <c r="N560" s="12"/>
      <c r="O560" s="12"/>
      <c r="P560" s="12"/>
    </row>
    <row r="561" spans="1:16">
      <c r="A561" s="12"/>
      <c r="B561" s="13"/>
      <c r="C561" s="12"/>
      <c r="D561" s="13"/>
      <c r="E561" s="19"/>
      <c r="F561" s="43"/>
      <c r="G561" s="409"/>
      <c r="H561" s="12"/>
      <c r="I561" s="12"/>
      <c r="J561" s="12"/>
      <c r="K561" s="12"/>
      <c r="L561" s="12"/>
      <c r="M561" s="12"/>
      <c r="N561" s="12"/>
      <c r="O561" s="12"/>
      <c r="P561" s="12"/>
    </row>
    <row r="562" spans="1:16">
      <c r="A562" s="12"/>
      <c r="B562" s="13"/>
      <c r="C562" s="12"/>
      <c r="D562" s="13"/>
      <c r="E562" s="19"/>
      <c r="F562" s="43"/>
      <c r="G562" s="409"/>
      <c r="H562" s="12"/>
      <c r="I562" s="12"/>
      <c r="J562" s="12"/>
      <c r="K562" s="12"/>
      <c r="L562" s="12"/>
      <c r="M562" s="12"/>
      <c r="N562" s="12"/>
      <c r="O562" s="12"/>
      <c r="P562" s="12"/>
    </row>
    <row r="563" spans="1:16">
      <c r="A563" s="12"/>
      <c r="B563" s="13"/>
      <c r="C563" s="12"/>
      <c r="D563" s="13"/>
      <c r="E563" s="19"/>
      <c r="F563" s="43"/>
      <c r="G563" s="409"/>
      <c r="H563" s="12"/>
      <c r="I563" s="12"/>
      <c r="J563" s="12"/>
      <c r="K563" s="12"/>
      <c r="L563" s="12"/>
      <c r="M563" s="12"/>
      <c r="N563" s="12"/>
      <c r="O563" s="12"/>
      <c r="P563" s="12"/>
    </row>
    <row r="564" spans="1:16">
      <c r="A564" s="12"/>
      <c r="B564" s="13"/>
      <c r="C564" s="12"/>
      <c r="D564" s="13"/>
      <c r="E564" s="19"/>
      <c r="F564" s="43"/>
      <c r="G564" s="409"/>
      <c r="H564" s="12"/>
      <c r="I564" s="12"/>
      <c r="J564" s="12"/>
      <c r="K564" s="12"/>
      <c r="L564" s="12"/>
      <c r="M564" s="12"/>
      <c r="N564" s="12"/>
      <c r="O564" s="12"/>
      <c r="P564" s="12"/>
    </row>
    <row r="565" spans="1:16">
      <c r="A565" s="12"/>
      <c r="B565" s="13"/>
      <c r="C565" s="12"/>
      <c r="D565" s="13"/>
      <c r="E565" s="19"/>
      <c r="F565" s="43"/>
      <c r="G565" s="409"/>
      <c r="H565" s="12"/>
      <c r="I565" s="12"/>
      <c r="J565" s="12"/>
      <c r="K565" s="12"/>
      <c r="L565" s="12"/>
      <c r="M565" s="12"/>
      <c r="N565" s="12"/>
      <c r="O565" s="12"/>
      <c r="P565" s="12"/>
    </row>
    <row r="566" spans="1:16">
      <c r="A566" s="12"/>
      <c r="B566" s="13"/>
      <c r="C566" s="12"/>
      <c r="D566" s="13"/>
      <c r="E566" s="19"/>
      <c r="F566" s="43"/>
      <c r="G566" s="409"/>
      <c r="H566" s="12"/>
      <c r="I566" s="12"/>
      <c r="J566" s="12"/>
      <c r="K566" s="12"/>
      <c r="L566" s="12"/>
      <c r="M566" s="12"/>
      <c r="N566" s="12"/>
      <c r="O566" s="12"/>
      <c r="P566" s="12"/>
    </row>
    <row r="567" spans="1:16">
      <c r="A567" s="12"/>
      <c r="B567" s="13"/>
      <c r="C567" s="12"/>
      <c r="D567" s="13"/>
      <c r="E567" s="19"/>
      <c r="F567" s="43"/>
      <c r="G567" s="409"/>
      <c r="H567" s="12"/>
      <c r="I567" s="12"/>
      <c r="J567" s="12"/>
      <c r="K567" s="12"/>
      <c r="L567" s="12"/>
      <c r="M567" s="12"/>
      <c r="N567" s="12"/>
      <c r="O567" s="12"/>
      <c r="P567" s="12"/>
    </row>
    <row r="568" spans="1:16">
      <c r="A568" s="12"/>
      <c r="B568" s="13"/>
      <c r="C568" s="12"/>
      <c r="D568" s="13"/>
      <c r="E568" s="19"/>
      <c r="F568" s="43"/>
      <c r="G568" s="409"/>
      <c r="H568" s="12"/>
      <c r="I568" s="12"/>
      <c r="J568" s="12"/>
      <c r="K568" s="12"/>
      <c r="L568" s="12"/>
      <c r="M568" s="12"/>
      <c r="N568" s="12"/>
      <c r="O568" s="12"/>
      <c r="P568" s="12"/>
    </row>
    <row r="569" spans="1:16">
      <c r="A569" s="12"/>
      <c r="B569" s="13"/>
      <c r="C569" s="12"/>
      <c r="D569" s="13"/>
      <c r="E569" s="19"/>
      <c r="F569" s="43"/>
      <c r="G569" s="409"/>
      <c r="H569" s="12"/>
      <c r="I569" s="12"/>
      <c r="J569" s="12"/>
      <c r="K569" s="12"/>
      <c r="L569" s="12"/>
      <c r="M569" s="12"/>
      <c r="N569" s="12"/>
      <c r="O569" s="12"/>
      <c r="P569" s="12"/>
    </row>
    <row r="570" spans="1:16">
      <c r="A570" s="12"/>
      <c r="B570" s="13"/>
      <c r="C570" s="12"/>
      <c r="D570" s="13"/>
      <c r="E570" s="19"/>
      <c r="F570" s="43"/>
      <c r="G570" s="409"/>
      <c r="H570" s="12"/>
      <c r="I570" s="12"/>
      <c r="J570" s="12"/>
      <c r="K570" s="12"/>
      <c r="L570" s="12"/>
      <c r="M570" s="12"/>
      <c r="N570" s="12"/>
      <c r="O570" s="12"/>
      <c r="P570" s="12"/>
    </row>
    <row r="571" spans="1:16">
      <c r="A571" s="12"/>
      <c r="B571" s="13"/>
      <c r="C571" s="12"/>
      <c r="D571" s="13"/>
      <c r="E571" s="19"/>
      <c r="F571" s="43"/>
      <c r="G571" s="409"/>
      <c r="H571" s="12"/>
      <c r="I571" s="12"/>
      <c r="J571" s="12"/>
      <c r="K571" s="12"/>
      <c r="L571" s="12"/>
      <c r="M571" s="12"/>
      <c r="N571" s="12"/>
      <c r="O571" s="12"/>
      <c r="P571" s="12"/>
    </row>
    <row r="572" spans="1:16">
      <c r="A572" s="12"/>
      <c r="B572" s="13"/>
      <c r="C572" s="12"/>
      <c r="D572" s="13"/>
      <c r="E572" s="19"/>
      <c r="F572" s="43"/>
      <c r="G572" s="409"/>
      <c r="H572" s="12"/>
      <c r="I572" s="12"/>
      <c r="J572" s="12"/>
      <c r="K572" s="12"/>
      <c r="L572" s="12"/>
      <c r="M572" s="12"/>
      <c r="N572" s="12"/>
      <c r="O572" s="12"/>
      <c r="P572" s="12"/>
    </row>
    <row r="573" spans="1:16">
      <c r="A573" s="12"/>
      <c r="B573" s="13"/>
      <c r="C573" s="12"/>
      <c r="D573" s="13"/>
      <c r="E573" s="19"/>
      <c r="F573" s="43"/>
      <c r="G573" s="409"/>
      <c r="H573" s="12"/>
      <c r="I573" s="12"/>
      <c r="J573" s="12"/>
      <c r="K573" s="12"/>
      <c r="L573" s="12"/>
      <c r="M573" s="12"/>
      <c r="N573" s="12"/>
      <c r="O573" s="12"/>
      <c r="P573" s="12"/>
    </row>
    <row r="574" spans="1:16">
      <c r="A574" s="12"/>
      <c r="B574" s="13"/>
      <c r="C574" s="12"/>
      <c r="D574" s="13"/>
      <c r="E574" s="19"/>
      <c r="F574" s="43"/>
      <c r="G574" s="409"/>
      <c r="H574" s="12"/>
      <c r="I574" s="12"/>
      <c r="J574" s="12"/>
      <c r="K574" s="12"/>
      <c r="L574" s="12"/>
      <c r="M574" s="12"/>
      <c r="N574" s="12"/>
      <c r="O574" s="12"/>
      <c r="P574" s="12"/>
    </row>
    <row r="575" spans="1:16">
      <c r="A575" s="12"/>
      <c r="B575" s="13"/>
      <c r="C575" s="12"/>
      <c r="D575" s="13"/>
      <c r="E575" s="19"/>
      <c r="F575" s="43"/>
      <c r="G575" s="409"/>
      <c r="H575" s="12"/>
      <c r="I575" s="12"/>
      <c r="J575" s="12"/>
      <c r="K575" s="12"/>
      <c r="L575" s="12"/>
      <c r="M575" s="12"/>
      <c r="N575" s="12"/>
      <c r="O575" s="12"/>
      <c r="P575" s="12"/>
    </row>
    <row r="576" spans="1:16">
      <c r="A576" s="12"/>
      <c r="B576" s="13"/>
      <c r="C576" s="12"/>
      <c r="D576" s="13"/>
      <c r="E576" s="19"/>
      <c r="F576" s="43"/>
      <c r="G576" s="409"/>
      <c r="H576" s="12"/>
      <c r="I576" s="12"/>
      <c r="J576" s="12"/>
      <c r="K576" s="12"/>
      <c r="L576" s="12"/>
      <c r="M576" s="12"/>
      <c r="N576" s="12"/>
      <c r="O576" s="12"/>
      <c r="P576" s="12"/>
    </row>
    <row r="577" spans="1:16">
      <c r="A577" s="12"/>
      <c r="B577" s="13"/>
      <c r="C577" s="12"/>
      <c r="D577" s="13"/>
      <c r="E577" s="19"/>
      <c r="F577" s="43"/>
      <c r="G577" s="409"/>
      <c r="H577" s="12"/>
      <c r="I577" s="12"/>
      <c r="J577" s="12"/>
      <c r="K577" s="12"/>
      <c r="L577" s="12"/>
      <c r="M577" s="12"/>
      <c r="N577" s="12"/>
      <c r="O577" s="12"/>
      <c r="P577" s="12"/>
    </row>
    <row r="578" spans="1:16">
      <c r="A578" s="12"/>
      <c r="B578" s="13"/>
      <c r="C578" s="12"/>
      <c r="D578" s="13"/>
      <c r="E578" s="19"/>
      <c r="F578" s="43"/>
      <c r="G578" s="409"/>
      <c r="H578" s="12"/>
      <c r="I578" s="12"/>
      <c r="J578" s="12"/>
      <c r="K578" s="12"/>
      <c r="L578" s="12"/>
      <c r="M578" s="12"/>
      <c r="N578" s="12"/>
      <c r="O578" s="12"/>
      <c r="P578" s="12"/>
    </row>
    <row r="579" spans="1:16">
      <c r="A579" s="12"/>
      <c r="B579" s="13"/>
      <c r="C579" s="12"/>
      <c r="D579" s="13"/>
      <c r="E579" s="19"/>
      <c r="F579" s="43"/>
      <c r="G579" s="409"/>
      <c r="H579" s="12"/>
      <c r="I579" s="12"/>
      <c r="J579" s="12"/>
      <c r="K579" s="12"/>
      <c r="L579" s="12"/>
      <c r="M579" s="12"/>
      <c r="N579" s="12"/>
      <c r="O579" s="12"/>
      <c r="P579" s="12"/>
    </row>
    <row r="580" spans="1:16">
      <c r="A580" s="12"/>
      <c r="B580" s="13"/>
      <c r="C580" s="12"/>
      <c r="D580" s="13"/>
      <c r="E580" s="19"/>
      <c r="F580" s="43"/>
      <c r="G580" s="409"/>
      <c r="H580" s="12"/>
      <c r="I580" s="12"/>
      <c r="J580" s="12"/>
      <c r="K580" s="12"/>
      <c r="L580" s="12"/>
      <c r="M580" s="12"/>
      <c r="N580" s="12"/>
      <c r="O580" s="12"/>
      <c r="P580" s="12"/>
    </row>
    <row r="581" spans="1:16">
      <c r="A581" s="12"/>
      <c r="B581" s="13"/>
      <c r="C581" s="12"/>
      <c r="D581" s="13"/>
      <c r="E581" s="19"/>
      <c r="F581" s="43"/>
      <c r="G581" s="409"/>
      <c r="H581" s="12"/>
      <c r="I581" s="12"/>
      <c r="J581" s="12"/>
      <c r="K581" s="12"/>
      <c r="L581" s="12"/>
      <c r="M581" s="12"/>
      <c r="N581" s="12"/>
      <c r="O581" s="12"/>
      <c r="P581" s="12"/>
    </row>
    <row r="582" spans="1:16">
      <c r="A582" s="12"/>
      <c r="B582" s="13"/>
      <c r="C582" s="12"/>
      <c r="D582" s="13"/>
      <c r="E582" s="19"/>
      <c r="F582" s="43"/>
      <c r="G582" s="409"/>
      <c r="H582" s="12"/>
      <c r="I582" s="12"/>
      <c r="J582" s="12"/>
      <c r="K582" s="12"/>
      <c r="L582" s="12"/>
      <c r="M582" s="12"/>
      <c r="N582" s="12"/>
      <c r="O582" s="12"/>
      <c r="P582" s="12"/>
    </row>
    <row r="583" spans="1:16">
      <c r="A583" s="12"/>
      <c r="B583" s="13"/>
      <c r="C583" s="12"/>
      <c r="D583" s="13"/>
      <c r="E583" s="19"/>
      <c r="F583" s="43"/>
      <c r="G583" s="409"/>
      <c r="H583" s="12"/>
      <c r="I583" s="12"/>
      <c r="J583" s="12"/>
      <c r="K583" s="12"/>
      <c r="L583" s="12"/>
      <c r="M583" s="12"/>
      <c r="N583" s="12"/>
      <c r="O583" s="12"/>
      <c r="P583" s="12"/>
    </row>
    <row r="584" spans="1:16">
      <c r="A584" s="12"/>
      <c r="B584" s="13"/>
      <c r="C584" s="12"/>
      <c r="D584" s="13"/>
      <c r="E584" s="19"/>
      <c r="F584" s="43"/>
      <c r="G584" s="409"/>
      <c r="H584" s="12"/>
      <c r="I584" s="12"/>
      <c r="J584" s="12"/>
      <c r="K584" s="12"/>
      <c r="L584" s="12"/>
      <c r="M584" s="12"/>
      <c r="N584" s="12"/>
      <c r="O584" s="12"/>
      <c r="P584" s="12"/>
    </row>
    <row r="585" spans="1:16">
      <c r="A585" s="12"/>
      <c r="B585" s="13"/>
      <c r="C585" s="12"/>
      <c r="D585" s="13"/>
      <c r="E585" s="19"/>
      <c r="F585" s="43"/>
      <c r="G585" s="409"/>
      <c r="H585" s="12"/>
      <c r="I585" s="12"/>
      <c r="J585" s="12"/>
      <c r="K585" s="12"/>
      <c r="L585" s="12"/>
      <c r="M585" s="12"/>
      <c r="N585" s="12"/>
      <c r="O585" s="12"/>
      <c r="P585" s="12"/>
    </row>
    <row r="586" spans="1:16">
      <c r="A586" s="12"/>
      <c r="B586" s="13"/>
      <c r="C586" s="12"/>
      <c r="D586" s="13"/>
      <c r="E586" s="19"/>
      <c r="F586" s="43"/>
      <c r="G586" s="409"/>
      <c r="H586" s="12"/>
      <c r="I586" s="12"/>
      <c r="J586" s="12"/>
      <c r="K586" s="12"/>
      <c r="L586" s="12"/>
      <c r="M586" s="12"/>
      <c r="N586" s="12"/>
      <c r="O586" s="12"/>
      <c r="P586" s="12"/>
    </row>
    <row r="587" spans="1:16">
      <c r="A587" s="12"/>
      <c r="B587" s="13"/>
      <c r="C587" s="12"/>
      <c r="D587" s="13"/>
      <c r="E587" s="19"/>
      <c r="F587" s="43"/>
      <c r="G587" s="409"/>
      <c r="H587" s="12"/>
      <c r="I587" s="12"/>
      <c r="J587" s="12"/>
      <c r="K587" s="12"/>
      <c r="L587" s="12"/>
      <c r="M587" s="12"/>
      <c r="N587" s="12"/>
      <c r="O587" s="12"/>
      <c r="P587" s="12"/>
    </row>
    <row r="588" spans="1:16">
      <c r="A588" s="12"/>
      <c r="B588" s="13"/>
      <c r="C588" s="12"/>
      <c r="D588" s="13"/>
      <c r="E588" s="19"/>
      <c r="F588" s="43"/>
      <c r="G588" s="409"/>
      <c r="H588" s="12"/>
      <c r="I588" s="12"/>
      <c r="J588" s="12"/>
      <c r="K588" s="12"/>
      <c r="L588" s="12"/>
      <c r="M588" s="12"/>
      <c r="N588" s="12"/>
      <c r="O588" s="12"/>
      <c r="P588" s="12"/>
    </row>
    <row r="589" spans="1:16">
      <c r="A589" s="12"/>
      <c r="B589" s="13"/>
      <c r="C589" s="12"/>
      <c r="D589" s="13"/>
      <c r="E589" s="19"/>
      <c r="F589" s="43"/>
      <c r="G589" s="409"/>
      <c r="H589" s="12"/>
      <c r="I589" s="12"/>
      <c r="J589" s="12"/>
      <c r="K589" s="12"/>
      <c r="L589" s="12"/>
      <c r="M589" s="12"/>
      <c r="N589" s="12"/>
      <c r="O589" s="12"/>
      <c r="P589" s="12"/>
    </row>
    <row r="590" spans="1:16">
      <c r="A590" s="12"/>
      <c r="B590" s="13"/>
      <c r="C590" s="12"/>
      <c r="D590" s="13"/>
      <c r="E590" s="19"/>
      <c r="F590" s="43"/>
      <c r="G590" s="409"/>
      <c r="H590" s="12"/>
      <c r="I590" s="12"/>
      <c r="J590" s="12"/>
      <c r="K590" s="12"/>
      <c r="L590" s="12"/>
      <c r="M590" s="12"/>
      <c r="N590" s="12"/>
      <c r="O590" s="12"/>
      <c r="P590" s="12"/>
    </row>
    <row r="591" spans="1:16">
      <c r="A591" s="12"/>
      <c r="B591" s="13"/>
      <c r="C591" s="12"/>
      <c r="D591" s="13"/>
      <c r="E591" s="19"/>
      <c r="F591" s="43"/>
      <c r="G591" s="409"/>
      <c r="H591" s="12"/>
      <c r="I591" s="12"/>
      <c r="J591" s="12"/>
      <c r="K591" s="12"/>
      <c r="L591" s="12"/>
      <c r="M591" s="12"/>
      <c r="N591" s="12"/>
      <c r="O591" s="12"/>
      <c r="P591" s="12"/>
    </row>
    <row r="592" spans="1:16">
      <c r="A592" s="12"/>
      <c r="B592" s="13"/>
      <c r="C592" s="12"/>
      <c r="D592" s="13"/>
      <c r="E592" s="19"/>
      <c r="F592" s="43"/>
      <c r="G592" s="409"/>
      <c r="H592" s="12"/>
      <c r="I592" s="12"/>
      <c r="J592" s="12"/>
      <c r="K592" s="12"/>
      <c r="L592" s="12"/>
      <c r="M592" s="12"/>
      <c r="N592" s="12"/>
      <c r="O592" s="12"/>
      <c r="P592" s="12"/>
    </row>
    <row r="593" spans="1:16">
      <c r="A593" s="12"/>
      <c r="B593" s="13"/>
      <c r="C593" s="12"/>
      <c r="D593" s="13"/>
      <c r="E593" s="19"/>
      <c r="F593" s="43"/>
      <c r="G593" s="409"/>
      <c r="H593" s="12"/>
      <c r="I593" s="12"/>
      <c r="J593" s="12"/>
      <c r="K593" s="12"/>
      <c r="L593" s="12"/>
      <c r="M593" s="12"/>
      <c r="N593" s="12"/>
      <c r="O593" s="12"/>
      <c r="P593" s="12"/>
    </row>
    <row r="594" spans="1:16">
      <c r="A594" s="12"/>
      <c r="B594" s="13"/>
      <c r="C594" s="12"/>
      <c r="D594" s="13"/>
      <c r="E594" s="19"/>
      <c r="F594" s="43"/>
      <c r="G594" s="409"/>
      <c r="H594" s="12"/>
      <c r="I594" s="12"/>
      <c r="J594" s="12"/>
      <c r="K594" s="12"/>
      <c r="L594" s="12"/>
      <c r="M594" s="12"/>
      <c r="N594" s="12"/>
      <c r="O594" s="12"/>
      <c r="P594" s="12"/>
    </row>
    <row r="595" spans="1:16">
      <c r="A595" s="12"/>
      <c r="B595" s="13"/>
      <c r="C595" s="12"/>
      <c r="D595" s="13"/>
      <c r="E595" s="19"/>
      <c r="F595" s="43"/>
      <c r="G595" s="409"/>
      <c r="H595" s="12"/>
      <c r="I595" s="12"/>
      <c r="J595" s="12"/>
      <c r="K595" s="12"/>
      <c r="L595" s="12"/>
      <c r="M595" s="12"/>
      <c r="N595" s="12"/>
      <c r="O595" s="12"/>
      <c r="P595" s="12"/>
    </row>
    <row r="596" spans="1:16">
      <c r="A596" s="12"/>
      <c r="B596" s="13"/>
      <c r="C596" s="12"/>
      <c r="D596" s="13"/>
      <c r="E596" s="19"/>
      <c r="F596" s="43"/>
      <c r="G596" s="409"/>
      <c r="H596" s="12"/>
      <c r="I596" s="12"/>
      <c r="J596" s="12"/>
      <c r="K596" s="12"/>
      <c r="L596" s="12"/>
      <c r="M596" s="12"/>
      <c r="N596" s="12"/>
      <c r="O596" s="12"/>
      <c r="P596" s="12"/>
    </row>
    <row r="597" spans="1:16">
      <c r="A597" s="12"/>
      <c r="B597" s="13"/>
      <c r="C597" s="12"/>
      <c r="D597" s="13"/>
      <c r="E597" s="19"/>
      <c r="F597" s="43"/>
      <c r="G597" s="409"/>
      <c r="H597" s="12"/>
      <c r="I597" s="12"/>
      <c r="J597" s="12"/>
      <c r="K597" s="12"/>
      <c r="L597" s="12"/>
      <c r="M597" s="12"/>
      <c r="N597" s="12"/>
      <c r="O597" s="12"/>
      <c r="P597" s="12"/>
    </row>
    <row r="598" spans="1:16">
      <c r="A598" s="12"/>
      <c r="B598" s="13"/>
      <c r="C598" s="12"/>
      <c r="D598" s="13"/>
      <c r="E598" s="19"/>
      <c r="F598" s="43"/>
      <c r="G598" s="409"/>
      <c r="H598" s="12"/>
      <c r="I598" s="12"/>
      <c r="J598" s="12"/>
      <c r="K598" s="12"/>
      <c r="L598" s="12"/>
      <c r="M598" s="12"/>
      <c r="N598" s="12"/>
      <c r="O598" s="12"/>
      <c r="P598" s="12"/>
    </row>
    <row r="599" spans="1:16">
      <c r="A599" s="12"/>
      <c r="B599" s="13"/>
      <c r="C599" s="12"/>
      <c r="D599" s="13"/>
      <c r="E599" s="19"/>
      <c r="F599" s="43"/>
      <c r="G599" s="409"/>
      <c r="H599" s="12"/>
      <c r="I599" s="12"/>
      <c r="J599" s="12"/>
      <c r="K599" s="12"/>
      <c r="L599" s="12"/>
      <c r="M599" s="12"/>
      <c r="N599" s="12"/>
      <c r="O599" s="12"/>
      <c r="P599" s="12"/>
    </row>
    <row r="600" spans="1:16">
      <c r="A600" s="12"/>
      <c r="B600" s="13"/>
      <c r="C600" s="12"/>
      <c r="D600" s="13"/>
      <c r="E600" s="19"/>
      <c r="F600" s="43"/>
      <c r="G600" s="409"/>
      <c r="H600" s="12"/>
      <c r="I600" s="12"/>
      <c r="J600" s="12"/>
      <c r="K600" s="12"/>
      <c r="L600" s="12"/>
      <c r="M600" s="12"/>
      <c r="N600" s="12"/>
      <c r="O600" s="12"/>
      <c r="P600" s="12"/>
    </row>
    <row r="601" spans="1:16">
      <c r="A601" s="12"/>
      <c r="B601" s="13"/>
      <c r="C601" s="12"/>
      <c r="D601" s="13"/>
      <c r="E601" s="19"/>
      <c r="F601" s="43"/>
      <c r="G601" s="409"/>
      <c r="H601" s="12"/>
      <c r="I601" s="12"/>
      <c r="J601" s="12"/>
      <c r="K601" s="12"/>
      <c r="L601" s="12"/>
      <c r="M601" s="12"/>
      <c r="N601" s="12"/>
      <c r="O601" s="12"/>
      <c r="P601" s="12"/>
    </row>
    <row r="602" spans="1:16">
      <c r="A602" s="12"/>
      <c r="B602" s="13"/>
      <c r="C602" s="12"/>
      <c r="D602" s="13"/>
      <c r="E602" s="19"/>
      <c r="F602" s="43"/>
      <c r="G602" s="409"/>
      <c r="H602" s="12"/>
      <c r="I602" s="12"/>
      <c r="J602" s="12"/>
      <c r="K602" s="12"/>
      <c r="L602" s="12"/>
      <c r="M602" s="12"/>
      <c r="N602" s="12"/>
      <c r="O602" s="12"/>
      <c r="P602" s="12"/>
    </row>
    <row r="603" spans="1:16">
      <c r="A603" s="12"/>
      <c r="B603" s="13"/>
      <c r="C603" s="12"/>
      <c r="D603" s="13"/>
      <c r="E603" s="19"/>
      <c r="F603" s="43"/>
      <c r="G603" s="409"/>
      <c r="H603" s="12"/>
      <c r="I603" s="12"/>
      <c r="J603" s="12"/>
      <c r="K603" s="12"/>
      <c r="L603" s="12"/>
      <c r="M603" s="12"/>
      <c r="N603" s="12"/>
      <c r="O603" s="12"/>
      <c r="P603" s="12"/>
    </row>
    <row r="604" spans="1:16">
      <c r="A604" s="12"/>
      <c r="B604" s="13"/>
      <c r="C604" s="12"/>
      <c r="D604" s="13"/>
      <c r="E604" s="19"/>
      <c r="F604" s="43"/>
      <c r="G604" s="409"/>
      <c r="H604" s="12"/>
      <c r="I604" s="12"/>
      <c r="J604" s="12"/>
      <c r="K604" s="12"/>
      <c r="L604" s="12"/>
      <c r="M604" s="12"/>
      <c r="N604" s="12"/>
      <c r="O604" s="12"/>
      <c r="P604" s="12"/>
    </row>
    <row r="605" spans="1:16">
      <c r="A605" s="12"/>
      <c r="B605" s="13"/>
      <c r="C605" s="12"/>
      <c r="D605" s="13"/>
      <c r="E605" s="19"/>
      <c r="F605" s="43"/>
      <c r="G605" s="409"/>
      <c r="H605" s="12"/>
      <c r="I605" s="12"/>
      <c r="J605" s="12"/>
      <c r="K605" s="12"/>
      <c r="L605" s="12"/>
      <c r="M605" s="12"/>
      <c r="N605" s="12"/>
      <c r="O605" s="12"/>
      <c r="P605" s="12"/>
    </row>
    <row r="606" spans="1:16">
      <c r="A606" s="12"/>
      <c r="B606" s="13"/>
      <c r="C606" s="12"/>
      <c r="D606" s="13"/>
      <c r="E606" s="19"/>
      <c r="F606" s="43"/>
      <c r="G606" s="409"/>
      <c r="H606" s="12"/>
      <c r="I606" s="12"/>
      <c r="J606" s="12"/>
      <c r="K606" s="12"/>
      <c r="L606" s="12"/>
      <c r="M606" s="12"/>
      <c r="N606" s="12"/>
      <c r="O606" s="12"/>
      <c r="P606" s="12"/>
    </row>
    <row r="607" spans="1:16">
      <c r="A607" s="12"/>
      <c r="B607" s="13"/>
      <c r="C607" s="12"/>
      <c r="D607" s="13"/>
      <c r="E607" s="19"/>
      <c r="F607" s="43"/>
      <c r="G607" s="409"/>
      <c r="H607" s="12"/>
      <c r="I607" s="12"/>
      <c r="J607" s="12"/>
      <c r="K607" s="12"/>
      <c r="L607" s="12"/>
      <c r="M607" s="12"/>
      <c r="N607" s="12"/>
      <c r="O607" s="12"/>
      <c r="P607" s="12"/>
    </row>
    <row r="608" spans="1:16">
      <c r="A608" s="12"/>
      <c r="B608" s="13"/>
      <c r="C608" s="12"/>
      <c r="D608" s="13"/>
      <c r="E608" s="19"/>
      <c r="F608" s="43"/>
      <c r="G608" s="409"/>
      <c r="H608" s="12"/>
      <c r="I608" s="12"/>
      <c r="J608" s="12"/>
      <c r="K608" s="12"/>
      <c r="L608" s="12"/>
      <c r="M608" s="12"/>
      <c r="N608" s="12"/>
      <c r="O608" s="12"/>
      <c r="P608" s="12"/>
    </row>
    <row r="609" spans="1:16">
      <c r="A609" s="12"/>
      <c r="B609" s="13"/>
      <c r="C609" s="12"/>
      <c r="D609" s="13"/>
      <c r="E609" s="19"/>
      <c r="F609" s="43"/>
      <c r="G609" s="409"/>
      <c r="H609" s="12"/>
      <c r="I609" s="12"/>
      <c r="J609" s="12"/>
      <c r="K609" s="12"/>
      <c r="L609" s="12"/>
      <c r="M609" s="12"/>
      <c r="N609" s="12"/>
      <c r="O609" s="12"/>
      <c r="P609" s="12"/>
    </row>
    <row r="610" spans="1:16">
      <c r="A610" s="12"/>
      <c r="B610" s="13"/>
      <c r="C610" s="12"/>
      <c r="D610" s="13"/>
      <c r="E610" s="19"/>
      <c r="F610" s="43"/>
      <c r="G610" s="409"/>
      <c r="H610" s="12"/>
      <c r="I610" s="12"/>
      <c r="J610" s="12"/>
      <c r="K610" s="12"/>
      <c r="L610" s="12"/>
      <c r="M610" s="12"/>
      <c r="N610" s="12"/>
      <c r="O610" s="12"/>
      <c r="P610" s="12"/>
    </row>
    <row r="611" spans="1:16">
      <c r="A611" s="12"/>
      <c r="B611" s="13"/>
      <c r="C611" s="12"/>
      <c r="D611" s="13"/>
      <c r="E611" s="19"/>
      <c r="F611" s="43"/>
      <c r="G611" s="409"/>
      <c r="H611" s="12"/>
      <c r="I611" s="12"/>
      <c r="J611" s="12"/>
      <c r="K611" s="12"/>
      <c r="L611" s="12"/>
      <c r="M611" s="12"/>
      <c r="N611" s="12"/>
      <c r="O611" s="12"/>
      <c r="P611" s="12"/>
    </row>
    <row r="612" spans="1:16">
      <c r="A612" s="12"/>
      <c r="B612" s="13"/>
      <c r="C612" s="12"/>
      <c r="D612" s="13"/>
      <c r="E612" s="19"/>
      <c r="F612" s="43"/>
      <c r="G612" s="409"/>
      <c r="H612" s="12"/>
      <c r="I612" s="12"/>
      <c r="J612" s="12"/>
      <c r="K612" s="12"/>
      <c r="L612" s="12"/>
      <c r="M612" s="12"/>
      <c r="N612" s="12"/>
      <c r="O612" s="12"/>
      <c r="P612" s="12"/>
    </row>
    <row r="613" spans="1:16">
      <c r="A613" s="12"/>
      <c r="B613" s="13"/>
      <c r="C613" s="12"/>
      <c r="D613" s="13"/>
      <c r="E613" s="19"/>
      <c r="F613" s="43"/>
      <c r="G613" s="409"/>
      <c r="H613" s="12"/>
      <c r="I613" s="12"/>
      <c r="J613" s="12"/>
      <c r="K613" s="12"/>
      <c r="L613" s="12"/>
      <c r="M613" s="12"/>
      <c r="N613" s="12"/>
      <c r="O613" s="12"/>
      <c r="P613" s="12"/>
    </row>
    <row r="614" spans="1:16">
      <c r="A614" s="12"/>
      <c r="B614" s="13"/>
      <c r="C614" s="12"/>
      <c r="D614" s="13"/>
      <c r="E614" s="19"/>
      <c r="F614" s="43"/>
      <c r="G614" s="409"/>
      <c r="H614" s="12"/>
      <c r="I614" s="12"/>
      <c r="J614" s="12"/>
      <c r="K614" s="12"/>
      <c r="L614" s="12"/>
      <c r="M614" s="12"/>
      <c r="N614" s="12"/>
      <c r="O614" s="12"/>
      <c r="P614" s="12"/>
    </row>
    <row r="615" spans="1:16">
      <c r="A615" s="12"/>
      <c r="B615" s="13"/>
      <c r="C615" s="12"/>
      <c r="D615" s="13"/>
      <c r="E615" s="19"/>
      <c r="F615" s="43"/>
      <c r="G615" s="409"/>
      <c r="H615" s="12"/>
      <c r="I615" s="12"/>
      <c r="J615" s="12"/>
      <c r="K615" s="12"/>
      <c r="L615" s="12"/>
      <c r="M615" s="12"/>
      <c r="N615" s="12"/>
      <c r="O615" s="12"/>
      <c r="P615" s="12"/>
    </row>
    <row r="616" spans="1:16">
      <c r="A616" s="12"/>
      <c r="B616" s="13"/>
      <c r="C616" s="12"/>
      <c r="D616" s="13"/>
      <c r="E616" s="19"/>
      <c r="F616" s="43"/>
      <c r="G616" s="409"/>
      <c r="H616" s="12"/>
      <c r="I616" s="12"/>
      <c r="J616" s="12"/>
      <c r="K616" s="12"/>
      <c r="L616" s="12"/>
      <c r="M616" s="12"/>
      <c r="N616" s="12"/>
      <c r="O616" s="12"/>
      <c r="P616" s="12"/>
    </row>
    <row r="617" spans="1:16">
      <c r="A617" s="12"/>
      <c r="B617" s="13"/>
      <c r="C617" s="12"/>
      <c r="D617" s="13"/>
      <c r="E617" s="19"/>
      <c r="F617" s="43"/>
      <c r="G617" s="409"/>
      <c r="H617" s="12"/>
      <c r="I617" s="12"/>
      <c r="J617" s="12"/>
      <c r="K617" s="12"/>
      <c r="L617" s="12"/>
      <c r="M617" s="12"/>
      <c r="N617" s="12"/>
      <c r="O617" s="12"/>
      <c r="P617" s="12"/>
    </row>
    <row r="618" spans="1:16">
      <c r="A618" s="12"/>
      <c r="B618" s="13"/>
      <c r="C618" s="12"/>
      <c r="D618" s="13"/>
      <c r="E618" s="19"/>
      <c r="F618" s="43"/>
      <c r="G618" s="409"/>
      <c r="H618" s="12"/>
      <c r="I618" s="12"/>
      <c r="J618" s="12"/>
      <c r="K618" s="12"/>
      <c r="L618" s="12"/>
      <c r="M618" s="12"/>
      <c r="N618" s="12"/>
      <c r="O618" s="12"/>
      <c r="P618" s="12"/>
    </row>
    <row r="619" spans="1:16">
      <c r="A619" s="12"/>
      <c r="B619" s="13"/>
      <c r="C619" s="12"/>
      <c r="D619" s="13"/>
      <c r="E619" s="19"/>
      <c r="F619" s="43"/>
      <c r="G619" s="409"/>
      <c r="H619" s="12"/>
      <c r="I619" s="12"/>
      <c r="J619" s="12"/>
      <c r="K619" s="12"/>
      <c r="L619" s="12"/>
      <c r="M619" s="12"/>
      <c r="N619" s="12"/>
      <c r="O619" s="12"/>
      <c r="P619" s="12"/>
    </row>
    <row r="620" spans="1:16">
      <c r="A620" s="12"/>
      <c r="B620" s="13"/>
      <c r="C620" s="12"/>
      <c r="D620" s="13"/>
      <c r="E620" s="19"/>
      <c r="F620" s="43"/>
      <c r="G620" s="409"/>
      <c r="H620" s="12"/>
      <c r="I620" s="12"/>
      <c r="J620" s="12"/>
      <c r="K620" s="12"/>
      <c r="L620" s="12"/>
      <c r="M620" s="12"/>
      <c r="N620" s="12"/>
      <c r="O620" s="12"/>
      <c r="P620" s="12"/>
    </row>
    <row r="621" spans="1:16">
      <c r="A621" s="12"/>
      <c r="B621" s="13"/>
      <c r="C621" s="12"/>
      <c r="D621" s="13"/>
      <c r="E621" s="19"/>
      <c r="F621" s="43"/>
      <c r="G621" s="409"/>
      <c r="H621" s="12"/>
      <c r="I621" s="12"/>
      <c r="J621" s="12"/>
      <c r="K621" s="12"/>
      <c r="L621" s="12"/>
      <c r="M621" s="12"/>
      <c r="N621" s="12"/>
      <c r="O621" s="12"/>
      <c r="P621" s="12"/>
    </row>
    <row r="622" spans="1:16">
      <c r="A622" s="12"/>
      <c r="B622" s="13"/>
      <c r="C622" s="12"/>
      <c r="D622" s="13"/>
      <c r="E622" s="19"/>
      <c r="F622" s="43"/>
      <c r="G622" s="409"/>
      <c r="H622" s="12"/>
      <c r="I622" s="12"/>
      <c r="J622" s="12"/>
      <c r="K622" s="12"/>
      <c r="L622" s="12"/>
      <c r="M622" s="12"/>
      <c r="N622" s="12"/>
      <c r="O622" s="12"/>
      <c r="P622" s="12"/>
    </row>
    <row r="623" spans="1:16">
      <c r="A623" s="12"/>
      <c r="B623" s="13"/>
      <c r="C623" s="12"/>
      <c r="D623" s="13"/>
      <c r="E623" s="19"/>
      <c r="F623" s="43"/>
      <c r="G623" s="409"/>
      <c r="H623" s="12"/>
      <c r="I623" s="12"/>
      <c r="J623" s="12"/>
      <c r="K623" s="12"/>
      <c r="L623" s="12"/>
      <c r="M623" s="12"/>
      <c r="N623" s="12"/>
      <c r="O623" s="12"/>
      <c r="P623" s="12"/>
    </row>
    <row r="624" spans="1:16">
      <c r="A624" s="12"/>
      <c r="B624" s="13"/>
      <c r="C624" s="12"/>
      <c r="D624" s="13"/>
      <c r="E624" s="19"/>
      <c r="F624" s="43"/>
      <c r="G624" s="409"/>
      <c r="H624" s="12"/>
      <c r="I624" s="12"/>
      <c r="J624" s="12"/>
      <c r="K624" s="12"/>
      <c r="L624" s="12"/>
      <c r="M624" s="12"/>
      <c r="N624" s="12"/>
      <c r="O624" s="12"/>
      <c r="P624" s="12"/>
    </row>
    <row r="625" spans="1:16">
      <c r="A625" s="12"/>
      <c r="B625" s="13"/>
      <c r="C625" s="12"/>
      <c r="D625" s="13"/>
      <c r="E625" s="19"/>
      <c r="F625" s="43"/>
      <c r="G625" s="409"/>
      <c r="H625" s="12"/>
      <c r="I625" s="12"/>
      <c r="J625" s="12"/>
      <c r="K625" s="12"/>
      <c r="L625" s="12"/>
      <c r="M625" s="12"/>
      <c r="N625" s="12"/>
      <c r="O625" s="12"/>
      <c r="P625" s="12"/>
    </row>
    <row r="626" spans="1:16">
      <c r="A626" s="12"/>
      <c r="B626" s="13"/>
      <c r="C626" s="12"/>
      <c r="D626" s="13"/>
      <c r="E626" s="19"/>
      <c r="F626" s="43"/>
      <c r="G626" s="409"/>
      <c r="H626" s="12"/>
      <c r="I626" s="12"/>
      <c r="J626" s="12"/>
      <c r="K626" s="12"/>
      <c r="L626" s="12"/>
      <c r="M626" s="12"/>
      <c r="N626" s="12"/>
      <c r="O626" s="12"/>
      <c r="P626" s="12"/>
    </row>
    <row r="627" spans="1:16">
      <c r="A627" s="12"/>
      <c r="B627" s="13"/>
      <c r="C627" s="12"/>
      <c r="D627" s="13"/>
      <c r="E627" s="19"/>
      <c r="F627" s="43"/>
      <c r="G627" s="409"/>
      <c r="H627" s="12"/>
      <c r="I627" s="12"/>
      <c r="J627" s="12"/>
      <c r="K627" s="12"/>
      <c r="L627" s="12"/>
      <c r="M627" s="12"/>
      <c r="N627" s="12"/>
      <c r="O627" s="12"/>
      <c r="P627" s="12"/>
    </row>
    <row r="628" spans="1:16">
      <c r="A628" s="12"/>
      <c r="B628" s="13"/>
      <c r="C628" s="12"/>
      <c r="D628" s="13"/>
      <c r="E628" s="19"/>
      <c r="F628" s="43"/>
      <c r="G628" s="409"/>
      <c r="H628" s="12"/>
      <c r="I628" s="12"/>
      <c r="J628" s="12"/>
      <c r="K628" s="12"/>
      <c r="L628" s="12"/>
      <c r="M628" s="12"/>
      <c r="N628" s="12"/>
      <c r="O628" s="12"/>
      <c r="P628" s="12"/>
    </row>
    <row r="629" spans="1:16">
      <c r="A629" s="12"/>
      <c r="B629" s="13"/>
      <c r="C629" s="12"/>
      <c r="D629" s="13"/>
      <c r="E629" s="19"/>
      <c r="F629" s="43"/>
      <c r="G629" s="409"/>
      <c r="H629" s="12"/>
      <c r="I629" s="12"/>
      <c r="J629" s="12"/>
      <c r="K629" s="12"/>
      <c r="L629" s="12"/>
      <c r="M629" s="12"/>
      <c r="N629" s="12"/>
      <c r="O629" s="12"/>
      <c r="P629" s="12"/>
    </row>
    <row r="630" spans="1:16">
      <c r="A630" s="12"/>
      <c r="B630" s="13"/>
      <c r="C630" s="12"/>
      <c r="D630" s="13"/>
      <c r="E630" s="19"/>
      <c r="F630" s="43"/>
      <c r="G630" s="409"/>
      <c r="H630" s="12"/>
      <c r="I630" s="12"/>
      <c r="J630" s="12"/>
      <c r="K630" s="12"/>
      <c r="L630" s="12"/>
      <c r="M630" s="12"/>
      <c r="N630" s="12"/>
      <c r="O630" s="12"/>
      <c r="P630" s="12"/>
    </row>
    <row r="631" spans="1:16">
      <c r="A631" s="12"/>
      <c r="B631" s="13"/>
      <c r="C631" s="12"/>
      <c r="D631" s="13"/>
      <c r="E631" s="19"/>
      <c r="F631" s="43"/>
      <c r="G631" s="409"/>
      <c r="H631" s="12"/>
      <c r="I631" s="12"/>
      <c r="J631" s="12"/>
      <c r="K631" s="12"/>
      <c r="L631" s="12"/>
      <c r="M631" s="12"/>
      <c r="N631" s="12"/>
      <c r="O631" s="12"/>
      <c r="P631" s="12"/>
    </row>
    <row r="632" spans="1:16">
      <c r="A632" s="12"/>
      <c r="B632" s="13"/>
      <c r="C632" s="12"/>
      <c r="D632" s="13"/>
      <c r="E632" s="19"/>
      <c r="F632" s="43"/>
      <c r="G632" s="409"/>
      <c r="H632" s="12"/>
      <c r="I632" s="12"/>
      <c r="J632" s="12"/>
      <c r="K632" s="12"/>
      <c r="L632" s="12"/>
      <c r="M632" s="12"/>
      <c r="N632" s="12"/>
      <c r="O632" s="12"/>
      <c r="P632" s="12"/>
    </row>
    <row r="633" spans="1:16">
      <c r="A633" s="12"/>
      <c r="B633" s="13"/>
      <c r="C633" s="12"/>
      <c r="D633" s="13"/>
      <c r="E633" s="19"/>
      <c r="F633" s="43"/>
      <c r="G633" s="409"/>
      <c r="H633" s="12"/>
      <c r="I633" s="12"/>
      <c r="J633" s="12"/>
      <c r="K633" s="12"/>
      <c r="L633" s="12"/>
      <c r="M633" s="12"/>
      <c r="N633" s="12"/>
      <c r="O633" s="12"/>
      <c r="P633" s="12"/>
    </row>
    <row r="634" spans="1:16">
      <c r="A634" s="12"/>
      <c r="B634" s="13"/>
      <c r="C634" s="12"/>
      <c r="D634" s="13"/>
      <c r="E634" s="19"/>
      <c r="F634" s="43"/>
      <c r="G634" s="409"/>
      <c r="H634" s="12"/>
      <c r="I634" s="12"/>
      <c r="J634" s="12"/>
      <c r="K634" s="12"/>
      <c r="L634" s="12"/>
      <c r="M634" s="12"/>
      <c r="N634" s="12"/>
      <c r="O634" s="12"/>
      <c r="P634" s="12"/>
    </row>
    <row r="635" spans="1:16">
      <c r="A635" s="12"/>
      <c r="B635" s="13"/>
      <c r="C635" s="12"/>
      <c r="D635" s="13"/>
      <c r="E635" s="19"/>
      <c r="F635" s="43"/>
      <c r="G635" s="409"/>
      <c r="H635" s="12"/>
      <c r="I635" s="12"/>
      <c r="J635" s="12"/>
      <c r="K635" s="12"/>
      <c r="L635" s="12"/>
      <c r="M635" s="12"/>
      <c r="N635" s="12"/>
      <c r="O635" s="12"/>
      <c r="P635" s="12"/>
    </row>
    <row r="636" spans="1:16">
      <c r="A636" s="12"/>
      <c r="B636" s="13"/>
      <c r="C636" s="12"/>
      <c r="D636" s="13"/>
      <c r="E636" s="19"/>
      <c r="F636" s="43"/>
      <c r="G636" s="409"/>
      <c r="H636" s="12"/>
      <c r="I636" s="12"/>
      <c r="J636" s="12"/>
      <c r="K636" s="12"/>
      <c r="L636" s="12"/>
      <c r="M636" s="12"/>
      <c r="N636" s="12"/>
      <c r="O636" s="12"/>
      <c r="P636" s="12"/>
    </row>
    <row r="637" spans="1:16">
      <c r="A637" s="12"/>
      <c r="B637" s="13"/>
      <c r="C637" s="12"/>
      <c r="D637" s="13"/>
      <c r="E637" s="19"/>
      <c r="F637" s="43"/>
      <c r="G637" s="409"/>
      <c r="H637" s="12"/>
      <c r="I637" s="12"/>
      <c r="J637" s="12"/>
      <c r="K637" s="12"/>
      <c r="L637" s="12"/>
      <c r="M637" s="12"/>
      <c r="N637" s="12"/>
      <c r="O637" s="12"/>
      <c r="P637" s="12"/>
    </row>
    <row r="638" spans="1:16">
      <c r="A638" s="12"/>
      <c r="B638" s="13"/>
      <c r="C638" s="12"/>
      <c r="D638" s="13"/>
      <c r="E638" s="19"/>
      <c r="F638" s="43"/>
      <c r="G638" s="409"/>
      <c r="H638" s="12"/>
      <c r="I638" s="12"/>
      <c r="J638" s="12"/>
      <c r="K638" s="12"/>
      <c r="L638" s="12"/>
      <c r="M638" s="12"/>
      <c r="N638" s="12"/>
      <c r="O638" s="12"/>
      <c r="P638" s="12"/>
    </row>
    <row r="639" spans="1:16">
      <c r="A639" s="12"/>
      <c r="B639" s="13"/>
      <c r="C639" s="12"/>
      <c r="D639" s="13"/>
      <c r="E639" s="19"/>
      <c r="F639" s="43"/>
      <c r="G639" s="409"/>
      <c r="H639" s="12"/>
      <c r="I639" s="12"/>
      <c r="J639" s="12"/>
      <c r="K639" s="12"/>
      <c r="L639" s="12"/>
      <c r="M639" s="12"/>
      <c r="N639" s="12"/>
      <c r="O639" s="12"/>
      <c r="P639" s="12"/>
    </row>
    <row r="640" spans="1:16">
      <c r="A640" s="12"/>
      <c r="B640" s="13"/>
      <c r="C640" s="12"/>
      <c r="D640" s="13"/>
      <c r="E640" s="19"/>
      <c r="F640" s="43"/>
      <c r="G640" s="409"/>
      <c r="H640" s="12"/>
      <c r="I640" s="12"/>
      <c r="J640" s="12"/>
      <c r="K640" s="12"/>
      <c r="L640" s="12"/>
      <c r="M640" s="12"/>
      <c r="N640" s="12"/>
      <c r="O640" s="12"/>
      <c r="P640" s="12"/>
    </row>
    <row r="641" spans="1:16">
      <c r="A641" s="12"/>
      <c r="B641" s="13"/>
      <c r="C641" s="12"/>
      <c r="D641" s="13"/>
      <c r="E641" s="19"/>
      <c r="F641" s="43"/>
      <c r="G641" s="409"/>
      <c r="H641" s="12"/>
      <c r="I641" s="12"/>
      <c r="J641" s="12"/>
      <c r="K641" s="12"/>
      <c r="L641" s="12"/>
      <c r="M641" s="12"/>
      <c r="N641" s="12"/>
      <c r="O641" s="12"/>
      <c r="P641" s="12"/>
    </row>
    <row r="642" spans="1:16">
      <c r="A642" s="12"/>
      <c r="B642" s="13"/>
      <c r="C642" s="12"/>
      <c r="D642" s="13"/>
      <c r="E642" s="19"/>
      <c r="F642" s="43"/>
      <c r="G642" s="409"/>
      <c r="H642" s="12"/>
      <c r="I642" s="12"/>
      <c r="J642" s="12"/>
      <c r="K642" s="12"/>
      <c r="L642" s="12"/>
      <c r="M642" s="12"/>
      <c r="N642" s="12"/>
      <c r="O642" s="12"/>
      <c r="P642" s="12"/>
    </row>
    <row r="643" spans="1:16">
      <c r="A643" s="12"/>
      <c r="B643" s="13"/>
      <c r="C643" s="12"/>
      <c r="D643" s="13"/>
      <c r="E643" s="19"/>
      <c r="F643" s="43"/>
      <c r="G643" s="409"/>
      <c r="H643" s="12"/>
      <c r="I643" s="12"/>
      <c r="J643" s="12"/>
      <c r="K643" s="12"/>
      <c r="L643" s="12"/>
      <c r="M643" s="12"/>
      <c r="N643" s="12"/>
      <c r="O643" s="12"/>
      <c r="P643" s="12"/>
    </row>
    <row r="644" spans="1:16">
      <c r="A644" s="12"/>
      <c r="B644" s="13"/>
      <c r="C644" s="12"/>
      <c r="D644" s="13"/>
      <c r="E644" s="19"/>
      <c r="F644" s="43"/>
      <c r="G644" s="409"/>
      <c r="H644" s="12"/>
      <c r="I644" s="12"/>
      <c r="J644" s="12"/>
      <c r="K644" s="12"/>
      <c r="L644" s="12"/>
      <c r="M644" s="12"/>
      <c r="N644" s="12"/>
      <c r="O644" s="12"/>
      <c r="P644" s="12"/>
    </row>
    <row r="645" spans="1:16">
      <c r="A645" s="12"/>
      <c r="B645" s="13"/>
      <c r="C645" s="12"/>
      <c r="D645" s="13"/>
      <c r="E645" s="19"/>
      <c r="F645" s="43"/>
      <c r="G645" s="409"/>
      <c r="H645" s="12"/>
      <c r="I645" s="12"/>
      <c r="J645" s="12"/>
      <c r="K645" s="12"/>
      <c r="L645" s="12"/>
      <c r="M645" s="12"/>
      <c r="N645" s="12"/>
      <c r="O645" s="12"/>
      <c r="P645" s="12"/>
    </row>
    <row r="646" spans="1:16">
      <c r="A646" s="12"/>
      <c r="B646" s="13"/>
      <c r="C646" s="12"/>
      <c r="D646" s="13"/>
      <c r="E646" s="19"/>
      <c r="F646" s="43"/>
      <c r="G646" s="409"/>
      <c r="H646" s="12"/>
      <c r="I646" s="12"/>
      <c r="J646" s="12"/>
      <c r="K646" s="12"/>
      <c r="L646" s="12"/>
      <c r="M646" s="12"/>
      <c r="N646" s="12"/>
      <c r="O646" s="12"/>
      <c r="P646" s="12"/>
    </row>
    <row r="647" spans="1:16">
      <c r="A647" s="12"/>
      <c r="B647" s="13"/>
      <c r="C647" s="12"/>
      <c r="D647" s="13"/>
      <c r="E647" s="19"/>
      <c r="F647" s="43"/>
      <c r="G647" s="409"/>
      <c r="H647" s="12"/>
      <c r="I647" s="12"/>
      <c r="J647" s="12"/>
      <c r="K647" s="12"/>
      <c r="L647" s="12"/>
      <c r="M647" s="12"/>
      <c r="N647" s="12"/>
      <c r="O647" s="12"/>
      <c r="P647" s="12"/>
    </row>
    <row r="648" spans="1:16">
      <c r="A648" s="12"/>
      <c r="B648" s="13"/>
      <c r="C648" s="12"/>
      <c r="D648" s="13"/>
      <c r="E648" s="19"/>
      <c r="F648" s="43"/>
      <c r="G648" s="409"/>
      <c r="H648" s="12"/>
      <c r="I648" s="12"/>
      <c r="J648" s="12"/>
      <c r="K648" s="12"/>
      <c r="L648" s="12"/>
      <c r="M648" s="12"/>
      <c r="N648" s="12"/>
      <c r="O648" s="12"/>
      <c r="P648" s="12"/>
    </row>
    <row r="649" spans="1:16">
      <c r="A649" s="12"/>
      <c r="B649" s="13"/>
      <c r="C649" s="12"/>
      <c r="D649" s="13"/>
      <c r="E649" s="19"/>
      <c r="F649" s="43"/>
      <c r="G649" s="409"/>
      <c r="H649" s="12"/>
      <c r="I649" s="12"/>
      <c r="J649" s="12"/>
      <c r="K649" s="12"/>
      <c r="L649" s="12"/>
      <c r="M649" s="12"/>
      <c r="N649" s="12"/>
      <c r="O649" s="12"/>
      <c r="P649" s="12"/>
    </row>
    <row r="650" spans="1:16">
      <c r="A650" s="12"/>
      <c r="B650" s="13"/>
      <c r="C650" s="12"/>
      <c r="D650" s="13"/>
      <c r="E650" s="19"/>
      <c r="F650" s="43"/>
      <c r="G650" s="409"/>
      <c r="H650" s="12"/>
      <c r="I650" s="12"/>
      <c r="J650" s="12"/>
      <c r="K650" s="12"/>
      <c r="L650" s="12"/>
      <c r="M650" s="12"/>
      <c r="N650" s="12"/>
      <c r="O650" s="12"/>
      <c r="P650" s="12"/>
    </row>
    <row r="651" spans="1:16">
      <c r="A651" s="12"/>
      <c r="B651" s="13"/>
      <c r="C651" s="12"/>
      <c r="D651" s="13"/>
      <c r="E651" s="19"/>
      <c r="F651" s="43"/>
      <c r="G651" s="409"/>
      <c r="H651" s="12"/>
      <c r="I651" s="12"/>
      <c r="J651" s="12"/>
      <c r="K651" s="12"/>
      <c r="L651" s="12"/>
      <c r="M651" s="12"/>
      <c r="N651" s="12"/>
      <c r="O651" s="12"/>
      <c r="P651" s="12"/>
    </row>
    <row r="652" spans="1:16">
      <c r="A652" s="12"/>
      <c r="B652" s="13"/>
      <c r="C652" s="12"/>
      <c r="D652" s="13"/>
      <c r="E652" s="19"/>
      <c r="F652" s="43"/>
      <c r="G652" s="409"/>
      <c r="H652" s="12"/>
      <c r="I652" s="12"/>
      <c r="J652" s="12"/>
      <c r="K652" s="12"/>
      <c r="L652" s="12"/>
      <c r="M652" s="12"/>
      <c r="N652" s="12"/>
      <c r="O652" s="12"/>
      <c r="P652" s="12"/>
    </row>
    <row r="653" spans="1:16">
      <c r="A653" s="12"/>
      <c r="B653" s="13"/>
      <c r="C653" s="12"/>
      <c r="D653" s="13"/>
      <c r="E653" s="19"/>
      <c r="F653" s="43"/>
      <c r="G653" s="409"/>
      <c r="H653" s="12"/>
      <c r="I653" s="12"/>
      <c r="J653" s="12"/>
      <c r="K653" s="12"/>
      <c r="L653" s="12"/>
      <c r="M653" s="12"/>
      <c r="N653" s="12"/>
      <c r="O653" s="12"/>
      <c r="P653" s="12"/>
    </row>
    <row r="654" spans="1:16">
      <c r="A654" s="12"/>
      <c r="B654" s="13"/>
      <c r="C654" s="12"/>
      <c r="D654" s="13"/>
      <c r="E654" s="19"/>
      <c r="F654" s="43"/>
      <c r="G654" s="409"/>
      <c r="H654" s="12"/>
      <c r="I654" s="12"/>
      <c r="J654" s="12"/>
      <c r="K654" s="12"/>
      <c r="L654" s="12"/>
      <c r="M654" s="12"/>
      <c r="N654" s="12"/>
      <c r="O654" s="12"/>
      <c r="P654" s="12"/>
    </row>
    <row r="655" spans="1:16">
      <c r="A655" s="12"/>
      <c r="B655" s="13"/>
      <c r="C655" s="12"/>
      <c r="D655" s="13"/>
      <c r="E655" s="19"/>
      <c r="F655" s="43"/>
      <c r="G655" s="409"/>
      <c r="H655" s="12"/>
      <c r="I655" s="12"/>
      <c r="J655" s="12"/>
      <c r="K655" s="12"/>
      <c r="L655" s="12"/>
      <c r="M655" s="12"/>
      <c r="N655" s="12"/>
      <c r="O655" s="12"/>
      <c r="P655" s="12"/>
    </row>
    <row r="656" spans="1:16">
      <c r="A656" s="12"/>
      <c r="B656" s="13"/>
      <c r="C656" s="12"/>
      <c r="D656" s="13"/>
      <c r="E656" s="19"/>
      <c r="F656" s="43"/>
      <c r="G656" s="409"/>
      <c r="H656" s="12"/>
      <c r="I656" s="12"/>
      <c r="J656" s="12"/>
      <c r="K656" s="12"/>
      <c r="L656" s="12"/>
      <c r="M656" s="12"/>
      <c r="N656" s="12"/>
      <c r="O656" s="12"/>
      <c r="P656" s="12"/>
    </row>
    <row r="657" spans="1:16">
      <c r="A657" s="12"/>
      <c r="B657" s="13"/>
      <c r="C657" s="12"/>
      <c r="D657" s="13"/>
      <c r="E657" s="19"/>
      <c r="F657" s="43"/>
      <c r="G657" s="409"/>
      <c r="H657" s="12"/>
      <c r="I657" s="12"/>
      <c r="J657" s="12"/>
      <c r="K657" s="12"/>
      <c r="L657" s="12"/>
      <c r="M657" s="12"/>
      <c r="N657" s="12"/>
      <c r="O657" s="12"/>
      <c r="P657" s="12"/>
    </row>
    <row r="658" spans="1:16">
      <c r="A658" s="12"/>
      <c r="B658" s="13"/>
      <c r="C658" s="12"/>
      <c r="D658" s="13"/>
      <c r="E658" s="19"/>
      <c r="F658" s="43"/>
      <c r="G658" s="409"/>
      <c r="H658" s="12"/>
      <c r="I658" s="12"/>
      <c r="J658" s="12"/>
      <c r="K658" s="12"/>
      <c r="L658" s="12"/>
      <c r="M658" s="12"/>
      <c r="N658" s="12"/>
      <c r="O658" s="12"/>
      <c r="P658" s="12"/>
    </row>
    <row r="659" spans="1:16">
      <c r="A659" s="12"/>
      <c r="B659" s="13"/>
      <c r="C659" s="12"/>
      <c r="D659" s="13"/>
      <c r="E659" s="19"/>
      <c r="F659" s="43"/>
      <c r="G659" s="409"/>
      <c r="H659" s="12"/>
      <c r="I659" s="12"/>
      <c r="J659" s="12"/>
      <c r="K659" s="12"/>
      <c r="L659" s="12"/>
      <c r="M659" s="12"/>
      <c r="N659" s="12"/>
      <c r="O659" s="12"/>
      <c r="P659" s="12"/>
    </row>
    <row r="660" spans="1:16">
      <c r="A660" s="12"/>
      <c r="B660" s="13"/>
      <c r="C660" s="12"/>
      <c r="D660" s="13"/>
      <c r="E660" s="19"/>
      <c r="F660" s="43"/>
      <c r="G660" s="409"/>
      <c r="H660" s="12"/>
      <c r="I660" s="12"/>
      <c r="J660" s="12"/>
      <c r="K660" s="12"/>
      <c r="L660" s="12"/>
      <c r="M660" s="12"/>
      <c r="N660" s="12"/>
      <c r="O660" s="12"/>
      <c r="P660" s="12"/>
    </row>
    <row r="661" spans="1:16">
      <c r="A661" s="12"/>
      <c r="B661" s="13"/>
      <c r="C661" s="12"/>
      <c r="D661" s="13"/>
      <c r="E661" s="19"/>
      <c r="F661" s="43"/>
      <c r="G661" s="409"/>
      <c r="H661" s="12"/>
      <c r="I661" s="12"/>
      <c r="J661" s="12"/>
      <c r="K661" s="12"/>
      <c r="L661" s="12"/>
      <c r="M661" s="12"/>
      <c r="N661" s="12"/>
      <c r="O661" s="12"/>
      <c r="P661" s="12"/>
    </row>
    <row r="662" spans="1:16">
      <c r="A662" s="12"/>
      <c r="B662" s="13"/>
      <c r="C662" s="12"/>
      <c r="D662" s="13"/>
      <c r="E662" s="19"/>
      <c r="F662" s="43"/>
      <c r="G662" s="409"/>
      <c r="H662" s="12"/>
      <c r="I662" s="12"/>
      <c r="J662" s="12"/>
      <c r="K662" s="12"/>
      <c r="L662" s="12"/>
      <c r="M662" s="12"/>
      <c r="N662" s="12"/>
      <c r="O662" s="12"/>
      <c r="P662" s="12"/>
    </row>
    <row r="663" spans="1:16">
      <c r="A663" s="12"/>
      <c r="B663" s="13"/>
      <c r="C663" s="12"/>
      <c r="D663" s="13"/>
      <c r="E663" s="19"/>
      <c r="F663" s="43"/>
      <c r="G663" s="409"/>
      <c r="H663" s="12"/>
      <c r="I663" s="12"/>
      <c r="J663" s="12"/>
      <c r="K663" s="12"/>
      <c r="L663" s="12"/>
      <c r="M663" s="12"/>
      <c r="N663" s="12"/>
      <c r="O663" s="12"/>
      <c r="P663" s="12"/>
    </row>
    <row r="664" spans="1:16">
      <c r="A664" s="12"/>
      <c r="B664" s="13"/>
      <c r="C664" s="12"/>
      <c r="D664" s="13"/>
      <c r="E664" s="19"/>
      <c r="F664" s="43"/>
      <c r="G664" s="409"/>
      <c r="H664" s="12"/>
      <c r="I664" s="12"/>
      <c r="J664" s="12"/>
      <c r="K664" s="12"/>
      <c r="L664" s="12"/>
      <c r="M664" s="12"/>
      <c r="N664" s="12"/>
      <c r="O664" s="12"/>
      <c r="P664" s="12"/>
    </row>
    <row r="665" spans="1:16">
      <c r="A665" s="12"/>
      <c r="B665" s="13"/>
      <c r="C665" s="12"/>
      <c r="D665" s="13"/>
      <c r="E665" s="19"/>
      <c r="F665" s="43"/>
      <c r="G665" s="409"/>
      <c r="H665" s="12"/>
      <c r="I665" s="12"/>
      <c r="J665" s="12"/>
      <c r="K665" s="12"/>
      <c r="L665" s="12"/>
      <c r="M665" s="12"/>
      <c r="N665" s="12"/>
      <c r="O665" s="12"/>
      <c r="P665" s="12"/>
    </row>
    <row r="666" spans="1:16">
      <c r="A666" s="12"/>
      <c r="B666" s="13"/>
      <c r="C666" s="12"/>
      <c r="D666" s="13"/>
      <c r="E666" s="19"/>
      <c r="F666" s="43"/>
      <c r="G666" s="409"/>
      <c r="H666" s="12"/>
      <c r="I666" s="12"/>
      <c r="J666" s="12"/>
      <c r="K666" s="12"/>
      <c r="L666" s="12"/>
      <c r="M666" s="12"/>
      <c r="N666" s="12"/>
      <c r="O666" s="12"/>
      <c r="P666" s="12"/>
    </row>
    <row r="667" spans="1:16">
      <c r="A667" s="12"/>
      <c r="B667" s="13"/>
      <c r="C667" s="12"/>
      <c r="D667" s="13"/>
      <c r="E667" s="19"/>
      <c r="F667" s="43"/>
      <c r="G667" s="409"/>
      <c r="H667" s="12"/>
      <c r="I667" s="12"/>
      <c r="J667" s="12"/>
      <c r="K667" s="12"/>
      <c r="L667" s="12"/>
      <c r="M667" s="12"/>
      <c r="N667" s="12"/>
      <c r="O667" s="12"/>
      <c r="P667" s="12"/>
    </row>
    <row r="668" spans="1:16">
      <c r="A668" s="12"/>
      <c r="B668" s="13"/>
      <c r="C668" s="12"/>
      <c r="D668" s="13"/>
      <c r="E668" s="19"/>
      <c r="F668" s="43"/>
      <c r="G668" s="409"/>
      <c r="H668" s="12"/>
      <c r="I668" s="12"/>
      <c r="J668" s="12"/>
      <c r="K668" s="12"/>
      <c r="L668" s="12"/>
      <c r="M668" s="12"/>
      <c r="N668" s="12"/>
      <c r="O668" s="12"/>
      <c r="P668" s="12"/>
    </row>
    <row r="669" spans="1:16">
      <c r="A669" s="12"/>
      <c r="B669" s="13"/>
      <c r="C669" s="12"/>
      <c r="D669" s="13"/>
      <c r="E669" s="19"/>
      <c r="F669" s="43"/>
      <c r="G669" s="409"/>
      <c r="H669" s="12"/>
      <c r="I669" s="12"/>
      <c r="J669" s="12"/>
      <c r="K669" s="12"/>
      <c r="L669" s="12"/>
      <c r="M669" s="12"/>
      <c r="N669" s="12"/>
      <c r="O669" s="12"/>
      <c r="P669" s="12"/>
    </row>
    <row r="670" spans="1:16">
      <c r="A670" s="12"/>
      <c r="B670" s="13"/>
      <c r="C670" s="12"/>
      <c r="D670" s="13"/>
      <c r="E670" s="19"/>
      <c r="F670" s="43"/>
      <c r="G670" s="409"/>
      <c r="H670" s="12"/>
      <c r="I670" s="12"/>
      <c r="J670" s="12"/>
      <c r="K670" s="12"/>
      <c r="L670" s="12"/>
      <c r="M670" s="12"/>
      <c r="N670" s="12"/>
      <c r="O670" s="12"/>
      <c r="P670" s="12"/>
    </row>
    <row r="671" spans="1:16">
      <c r="A671" s="12"/>
      <c r="B671" s="13"/>
      <c r="C671" s="12"/>
      <c r="D671" s="13"/>
      <c r="E671" s="19"/>
      <c r="F671" s="43"/>
      <c r="G671" s="409"/>
      <c r="H671" s="12"/>
      <c r="I671" s="12"/>
      <c r="J671" s="12"/>
      <c r="K671" s="12"/>
      <c r="L671" s="12"/>
      <c r="M671" s="12"/>
      <c r="N671" s="12"/>
      <c r="O671" s="12"/>
      <c r="P671" s="12"/>
    </row>
    <row r="672" spans="1:16">
      <c r="A672" s="12"/>
      <c r="B672" s="13"/>
      <c r="C672" s="12"/>
      <c r="D672" s="13"/>
      <c r="E672" s="19"/>
      <c r="F672" s="43"/>
      <c r="G672" s="409"/>
      <c r="H672" s="12"/>
      <c r="I672" s="12"/>
      <c r="J672" s="12"/>
      <c r="K672" s="12"/>
      <c r="L672" s="12"/>
      <c r="M672" s="12"/>
      <c r="N672" s="12"/>
      <c r="O672" s="12"/>
      <c r="P672" s="12"/>
    </row>
    <row r="673" spans="1:16">
      <c r="A673" s="12"/>
      <c r="B673" s="13"/>
      <c r="C673" s="12"/>
      <c r="D673" s="13"/>
      <c r="E673" s="19"/>
      <c r="F673" s="43"/>
      <c r="G673" s="409"/>
      <c r="H673" s="12"/>
      <c r="I673" s="12"/>
      <c r="J673" s="12"/>
      <c r="K673" s="12"/>
      <c r="L673" s="12"/>
      <c r="M673" s="12"/>
      <c r="N673" s="12"/>
      <c r="O673" s="12"/>
      <c r="P673" s="12"/>
    </row>
    <row r="674" spans="1:16">
      <c r="A674" s="12"/>
      <c r="B674" s="13"/>
      <c r="C674" s="12"/>
      <c r="D674" s="13"/>
      <c r="E674" s="19"/>
      <c r="F674" s="43"/>
      <c r="G674" s="409"/>
      <c r="H674" s="12"/>
      <c r="I674" s="12"/>
      <c r="J674" s="12"/>
      <c r="K674" s="12"/>
      <c r="L674" s="12"/>
      <c r="M674" s="12"/>
      <c r="N674" s="12"/>
      <c r="O674" s="12"/>
      <c r="P674" s="12"/>
    </row>
    <row r="675" spans="1:16">
      <c r="A675" s="12"/>
      <c r="B675" s="13"/>
      <c r="C675" s="12"/>
      <c r="D675" s="13"/>
      <c r="E675" s="19"/>
      <c r="F675" s="43"/>
      <c r="G675" s="409"/>
      <c r="H675" s="12"/>
      <c r="I675" s="12"/>
      <c r="J675" s="12"/>
      <c r="K675" s="12"/>
      <c r="L675" s="12"/>
      <c r="M675" s="12"/>
      <c r="N675" s="12"/>
      <c r="O675" s="12"/>
      <c r="P675" s="12"/>
    </row>
    <row r="676" spans="1:16">
      <c r="A676" s="12"/>
      <c r="B676" s="13"/>
      <c r="C676" s="12"/>
      <c r="D676" s="13"/>
      <c r="E676" s="19"/>
      <c r="F676" s="43"/>
      <c r="G676" s="409"/>
      <c r="H676" s="12"/>
      <c r="I676" s="12"/>
      <c r="J676" s="12"/>
      <c r="K676" s="12"/>
      <c r="L676" s="12"/>
      <c r="M676" s="12"/>
      <c r="N676" s="12"/>
      <c r="O676" s="12"/>
      <c r="P676" s="12"/>
    </row>
    <row r="677" spans="1:16">
      <c r="A677" s="12"/>
      <c r="B677" s="13"/>
      <c r="C677" s="12"/>
      <c r="D677" s="13"/>
      <c r="E677" s="19"/>
      <c r="F677" s="43"/>
      <c r="G677" s="409"/>
      <c r="H677" s="12"/>
      <c r="I677" s="12"/>
      <c r="J677" s="12"/>
      <c r="K677" s="12"/>
      <c r="L677" s="12"/>
      <c r="M677" s="12"/>
      <c r="N677" s="12"/>
      <c r="O677" s="12"/>
      <c r="P677" s="12"/>
    </row>
    <row r="678" spans="1:16">
      <c r="A678" s="12"/>
      <c r="B678" s="13"/>
      <c r="C678" s="12"/>
      <c r="D678" s="13"/>
      <c r="E678" s="19"/>
      <c r="F678" s="43"/>
      <c r="G678" s="409"/>
      <c r="H678" s="12"/>
      <c r="I678" s="12"/>
      <c r="J678" s="12"/>
      <c r="K678" s="12"/>
      <c r="L678" s="12"/>
      <c r="M678" s="12"/>
      <c r="N678" s="12"/>
      <c r="O678" s="12"/>
      <c r="P678" s="12"/>
    </row>
    <row r="679" spans="1:16">
      <c r="A679" s="12"/>
      <c r="B679" s="13"/>
      <c r="C679" s="12"/>
      <c r="D679" s="13"/>
      <c r="E679" s="19"/>
      <c r="F679" s="43"/>
      <c r="G679" s="409"/>
      <c r="H679" s="12"/>
      <c r="I679" s="12"/>
      <c r="J679" s="12"/>
      <c r="K679" s="12"/>
      <c r="L679" s="12"/>
      <c r="M679" s="12"/>
      <c r="N679" s="12"/>
      <c r="O679" s="12"/>
      <c r="P679" s="12"/>
    </row>
    <row r="680" spans="1:16">
      <c r="A680" s="12"/>
      <c r="B680" s="13"/>
      <c r="C680" s="12"/>
      <c r="D680" s="13"/>
      <c r="E680" s="19"/>
      <c r="F680" s="43"/>
      <c r="G680" s="409"/>
      <c r="H680" s="12"/>
      <c r="I680" s="12"/>
      <c r="J680" s="12"/>
      <c r="K680" s="12"/>
      <c r="L680" s="12"/>
      <c r="M680" s="12"/>
      <c r="N680" s="12"/>
      <c r="O680" s="12"/>
      <c r="P680" s="12"/>
    </row>
    <row r="681" spans="1:16">
      <c r="A681" s="12"/>
      <c r="B681" s="13"/>
      <c r="C681" s="12"/>
      <c r="D681" s="13"/>
      <c r="E681" s="19"/>
      <c r="F681" s="43"/>
      <c r="G681" s="409"/>
      <c r="H681" s="12"/>
      <c r="I681" s="12"/>
      <c r="J681" s="12"/>
      <c r="K681" s="12"/>
      <c r="L681" s="12"/>
      <c r="M681" s="12"/>
      <c r="N681" s="12"/>
      <c r="O681" s="12"/>
      <c r="P681" s="12"/>
    </row>
    <row r="682" spans="1:16">
      <c r="A682" s="12"/>
      <c r="B682" s="13"/>
      <c r="C682" s="12"/>
      <c r="D682" s="13"/>
      <c r="E682" s="19"/>
      <c r="F682" s="43"/>
      <c r="G682" s="409"/>
      <c r="H682" s="12"/>
      <c r="I682" s="12"/>
      <c r="J682" s="12"/>
      <c r="K682" s="12"/>
      <c r="L682" s="12"/>
      <c r="M682" s="12"/>
      <c r="N682" s="12"/>
      <c r="O682" s="12"/>
      <c r="P682" s="12"/>
    </row>
    <row r="683" spans="1:16">
      <c r="A683" s="12"/>
      <c r="B683" s="13"/>
      <c r="C683" s="12"/>
      <c r="D683" s="13"/>
      <c r="E683" s="19"/>
      <c r="F683" s="43"/>
      <c r="G683" s="409"/>
      <c r="H683" s="12"/>
      <c r="I683" s="12"/>
      <c r="J683" s="12"/>
      <c r="K683" s="12"/>
      <c r="L683" s="12"/>
      <c r="M683" s="12"/>
      <c r="N683" s="12"/>
      <c r="O683" s="12"/>
      <c r="P683" s="12"/>
    </row>
    <row r="684" spans="1:16">
      <c r="A684" s="12"/>
      <c r="B684" s="13"/>
      <c r="C684" s="12"/>
      <c r="D684" s="13"/>
      <c r="E684" s="19"/>
      <c r="F684" s="43"/>
      <c r="G684" s="409"/>
      <c r="H684" s="12"/>
      <c r="I684" s="12"/>
      <c r="J684" s="12"/>
      <c r="K684" s="12"/>
      <c r="L684" s="12"/>
      <c r="M684" s="12"/>
      <c r="N684" s="12"/>
      <c r="O684" s="12"/>
      <c r="P684" s="12"/>
    </row>
    <row r="685" spans="1:16">
      <c r="A685" s="12"/>
      <c r="B685" s="13"/>
      <c r="C685" s="12"/>
      <c r="D685" s="13"/>
      <c r="E685" s="19"/>
      <c r="F685" s="43"/>
      <c r="G685" s="409"/>
      <c r="H685" s="12"/>
      <c r="I685" s="12"/>
      <c r="J685" s="12"/>
      <c r="K685" s="12"/>
      <c r="L685" s="12"/>
      <c r="M685" s="12"/>
      <c r="N685" s="12"/>
      <c r="O685" s="12"/>
      <c r="P685" s="12"/>
    </row>
    <row r="686" spans="1:16">
      <c r="A686" s="12"/>
      <c r="B686" s="13"/>
      <c r="C686" s="12"/>
      <c r="D686" s="13"/>
      <c r="E686" s="19"/>
      <c r="F686" s="43"/>
      <c r="G686" s="409"/>
      <c r="H686" s="12"/>
      <c r="I686" s="12"/>
      <c r="J686" s="12"/>
      <c r="K686" s="12"/>
      <c r="L686" s="12"/>
      <c r="M686" s="12"/>
      <c r="N686" s="12"/>
      <c r="O686" s="12"/>
      <c r="P686" s="12"/>
    </row>
    <row r="687" spans="1:16">
      <c r="A687" s="12"/>
      <c r="B687" s="13"/>
      <c r="C687" s="12"/>
      <c r="D687" s="13"/>
      <c r="E687" s="19"/>
      <c r="F687" s="43"/>
      <c r="G687" s="409"/>
      <c r="H687" s="12"/>
      <c r="I687" s="12"/>
      <c r="J687" s="12"/>
      <c r="K687" s="12"/>
      <c r="L687" s="12"/>
      <c r="M687" s="12"/>
      <c r="N687" s="12"/>
      <c r="O687" s="12"/>
      <c r="P687" s="12"/>
    </row>
    <row r="688" spans="1:16">
      <c r="A688" s="12"/>
      <c r="B688" s="13"/>
      <c r="C688" s="12"/>
      <c r="D688" s="13"/>
      <c r="E688" s="19"/>
      <c r="F688" s="43"/>
      <c r="G688" s="409"/>
      <c r="H688" s="12"/>
      <c r="I688" s="12"/>
      <c r="J688" s="12"/>
      <c r="K688" s="12"/>
      <c r="L688" s="12"/>
      <c r="M688" s="12"/>
      <c r="N688" s="12"/>
      <c r="O688" s="12"/>
      <c r="P688" s="12"/>
    </row>
    <row r="689" spans="1:16">
      <c r="A689" s="12"/>
      <c r="B689" s="13"/>
      <c r="C689" s="12"/>
      <c r="D689" s="13"/>
      <c r="E689" s="19"/>
      <c r="F689" s="43"/>
      <c r="G689" s="409"/>
      <c r="H689" s="12"/>
      <c r="I689" s="12"/>
      <c r="J689" s="12"/>
      <c r="K689" s="12"/>
      <c r="L689" s="12"/>
      <c r="M689" s="12"/>
      <c r="N689" s="12"/>
      <c r="O689" s="12"/>
      <c r="P689" s="12"/>
    </row>
    <row r="690" spans="1:16">
      <c r="A690" s="12"/>
      <c r="B690" s="13"/>
      <c r="C690" s="12"/>
      <c r="D690" s="13"/>
      <c r="E690" s="19"/>
      <c r="F690" s="43"/>
      <c r="G690" s="409"/>
      <c r="H690" s="12"/>
      <c r="I690" s="12"/>
      <c r="J690" s="12"/>
      <c r="K690" s="12"/>
      <c r="L690" s="12"/>
      <c r="M690" s="12"/>
      <c r="N690" s="12"/>
      <c r="O690" s="12"/>
      <c r="P690" s="12"/>
    </row>
    <row r="691" spans="1:16">
      <c r="A691" s="12"/>
      <c r="B691" s="13"/>
      <c r="C691" s="12"/>
      <c r="D691" s="13"/>
      <c r="E691" s="19"/>
      <c r="F691" s="43"/>
      <c r="G691" s="409"/>
      <c r="H691" s="12"/>
      <c r="I691" s="12"/>
      <c r="J691" s="12"/>
      <c r="K691" s="12"/>
      <c r="L691" s="12"/>
      <c r="M691" s="12"/>
      <c r="N691" s="12"/>
      <c r="O691" s="12"/>
      <c r="P691" s="12"/>
    </row>
    <row r="692" spans="1:16">
      <c r="A692" s="12"/>
      <c r="B692" s="13"/>
      <c r="C692" s="12"/>
      <c r="D692" s="13"/>
      <c r="E692" s="19"/>
      <c r="F692" s="43"/>
      <c r="G692" s="409"/>
      <c r="H692" s="12"/>
      <c r="I692" s="12"/>
      <c r="J692" s="12"/>
      <c r="K692" s="12"/>
      <c r="L692" s="12"/>
      <c r="M692" s="12"/>
      <c r="N692" s="12"/>
      <c r="O692" s="12"/>
      <c r="P692" s="12"/>
    </row>
    <row r="693" spans="1:16">
      <c r="A693" s="12"/>
      <c r="B693" s="13"/>
      <c r="C693" s="12"/>
      <c r="D693" s="13"/>
      <c r="E693" s="19"/>
      <c r="F693" s="43"/>
      <c r="G693" s="409"/>
      <c r="H693" s="12"/>
      <c r="I693" s="12"/>
      <c r="J693" s="12"/>
      <c r="K693" s="12"/>
      <c r="L693" s="12"/>
      <c r="M693" s="12"/>
      <c r="N693" s="12"/>
      <c r="O693" s="12"/>
      <c r="P693" s="12"/>
    </row>
    <row r="694" spans="1:16">
      <c r="A694" s="12"/>
      <c r="B694" s="13"/>
      <c r="C694" s="12"/>
      <c r="D694" s="13"/>
      <c r="E694" s="19"/>
      <c r="F694" s="43"/>
      <c r="G694" s="409"/>
      <c r="H694" s="12"/>
      <c r="I694" s="12"/>
      <c r="J694" s="12"/>
      <c r="K694" s="12"/>
      <c r="L694" s="12"/>
      <c r="M694" s="12"/>
      <c r="N694" s="12"/>
      <c r="O694" s="12"/>
      <c r="P694" s="12"/>
    </row>
    <row r="695" spans="1:16">
      <c r="A695" s="12"/>
      <c r="B695" s="13"/>
      <c r="C695" s="12"/>
      <c r="D695" s="13"/>
      <c r="E695" s="19"/>
      <c r="F695" s="43"/>
      <c r="G695" s="409"/>
      <c r="H695" s="12"/>
      <c r="I695" s="12"/>
      <c r="J695" s="12"/>
      <c r="K695" s="12"/>
      <c r="L695" s="12"/>
      <c r="M695" s="12"/>
      <c r="N695" s="12"/>
      <c r="O695" s="12"/>
      <c r="P695" s="12"/>
    </row>
    <row r="696" spans="1:16">
      <c r="A696" s="12"/>
      <c r="B696" s="13"/>
      <c r="C696" s="12"/>
      <c r="D696" s="13"/>
      <c r="E696" s="19"/>
      <c r="F696" s="43"/>
      <c r="G696" s="409"/>
      <c r="H696" s="12"/>
      <c r="I696" s="12"/>
      <c r="J696" s="12"/>
      <c r="K696" s="12"/>
      <c r="L696" s="12"/>
      <c r="M696" s="12"/>
      <c r="N696" s="12"/>
      <c r="O696" s="12"/>
      <c r="P696" s="12"/>
    </row>
    <row r="697" spans="1:16">
      <c r="A697" s="12"/>
      <c r="B697" s="13"/>
      <c r="C697" s="12"/>
      <c r="D697" s="13"/>
      <c r="E697" s="19"/>
      <c r="F697" s="43"/>
      <c r="G697" s="409"/>
      <c r="H697" s="12"/>
      <c r="I697" s="12"/>
      <c r="J697" s="12"/>
      <c r="K697" s="12"/>
      <c r="L697" s="12"/>
      <c r="M697" s="12"/>
      <c r="N697" s="12"/>
      <c r="O697" s="12"/>
      <c r="P697" s="12"/>
    </row>
    <row r="698" spans="1:16">
      <c r="A698" s="12"/>
      <c r="B698" s="13"/>
      <c r="C698" s="12"/>
      <c r="D698" s="13"/>
      <c r="E698" s="19"/>
      <c r="F698" s="43"/>
      <c r="G698" s="409"/>
      <c r="H698" s="12"/>
      <c r="I698" s="12"/>
      <c r="J698" s="12"/>
      <c r="K698" s="12"/>
      <c r="L698" s="12"/>
      <c r="M698" s="12"/>
      <c r="N698" s="12"/>
      <c r="O698" s="12"/>
      <c r="P698" s="12"/>
    </row>
    <row r="699" spans="1:16">
      <c r="A699" s="12"/>
      <c r="B699" s="13"/>
      <c r="C699" s="12"/>
      <c r="D699" s="13"/>
      <c r="E699" s="19"/>
      <c r="F699" s="43"/>
      <c r="G699" s="409"/>
      <c r="H699" s="12"/>
      <c r="I699" s="12"/>
      <c r="J699" s="12"/>
      <c r="K699" s="12"/>
      <c r="L699" s="12"/>
      <c r="M699" s="12"/>
      <c r="N699" s="12"/>
      <c r="O699" s="12"/>
      <c r="P699" s="12"/>
    </row>
    <row r="700" spans="1:16">
      <c r="A700" s="12"/>
      <c r="B700" s="13"/>
      <c r="C700" s="12"/>
      <c r="D700" s="13"/>
      <c r="E700" s="19"/>
      <c r="F700" s="43"/>
      <c r="G700" s="409"/>
      <c r="H700" s="12"/>
      <c r="I700" s="12"/>
      <c r="J700" s="12"/>
      <c r="K700" s="12"/>
      <c r="L700" s="12"/>
      <c r="M700" s="12"/>
      <c r="N700" s="12"/>
      <c r="O700" s="12"/>
      <c r="P700" s="12"/>
    </row>
    <row r="701" spans="1:16">
      <c r="A701" s="12"/>
      <c r="B701" s="13"/>
      <c r="C701" s="12"/>
      <c r="D701" s="13"/>
      <c r="E701" s="19"/>
      <c r="F701" s="43"/>
      <c r="G701" s="409"/>
      <c r="H701" s="12"/>
      <c r="I701" s="12"/>
      <c r="J701" s="12"/>
      <c r="K701" s="12"/>
      <c r="L701" s="12"/>
      <c r="M701" s="12"/>
      <c r="N701" s="12"/>
      <c r="O701" s="12"/>
      <c r="P701" s="12"/>
    </row>
    <row r="702" spans="1:16">
      <c r="A702" s="12"/>
      <c r="B702" s="13"/>
      <c r="C702" s="12"/>
      <c r="D702" s="13"/>
      <c r="E702" s="19"/>
      <c r="F702" s="43"/>
      <c r="G702" s="409"/>
      <c r="H702" s="12"/>
      <c r="I702" s="12"/>
      <c r="J702" s="12"/>
      <c r="K702" s="12"/>
      <c r="L702" s="12"/>
      <c r="M702" s="12"/>
      <c r="N702" s="12"/>
      <c r="O702" s="12"/>
      <c r="P702" s="12"/>
    </row>
    <row r="703" spans="1:16">
      <c r="A703" s="12"/>
      <c r="B703" s="13"/>
      <c r="C703" s="12"/>
      <c r="D703" s="13"/>
      <c r="E703" s="19"/>
      <c r="F703" s="43"/>
      <c r="G703" s="409"/>
      <c r="H703" s="12"/>
      <c r="I703" s="12"/>
      <c r="J703" s="12"/>
      <c r="K703" s="12"/>
      <c r="L703" s="12"/>
      <c r="M703" s="12"/>
      <c r="N703" s="12"/>
      <c r="O703" s="12"/>
      <c r="P703" s="12"/>
    </row>
    <row r="704" spans="1:16">
      <c r="A704" s="12"/>
      <c r="B704" s="13"/>
      <c r="C704" s="12"/>
      <c r="D704" s="13"/>
      <c r="E704" s="19"/>
      <c r="F704" s="43"/>
      <c r="G704" s="409"/>
      <c r="H704" s="12"/>
      <c r="I704" s="12"/>
      <c r="J704" s="12"/>
      <c r="K704" s="12"/>
      <c r="L704" s="12"/>
      <c r="M704" s="12"/>
      <c r="N704" s="12"/>
      <c r="O704" s="12"/>
      <c r="P704" s="12"/>
    </row>
    <row r="705" spans="1:16">
      <c r="A705" s="12"/>
      <c r="B705" s="13"/>
      <c r="C705" s="12"/>
      <c r="D705" s="13"/>
      <c r="E705" s="19"/>
      <c r="F705" s="43"/>
      <c r="G705" s="409"/>
      <c r="H705" s="12"/>
      <c r="I705" s="12"/>
      <c r="J705" s="12"/>
      <c r="K705" s="12"/>
      <c r="L705" s="12"/>
      <c r="M705" s="12"/>
      <c r="N705" s="12"/>
      <c r="O705" s="12"/>
      <c r="P705" s="12"/>
    </row>
    <row r="706" spans="1:16">
      <c r="A706" s="12"/>
      <c r="B706" s="13"/>
      <c r="C706" s="12"/>
      <c r="D706" s="13"/>
      <c r="E706" s="19"/>
      <c r="F706" s="43"/>
      <c r="G706" s="409"/>
      <c r="H706" s="12"/>
      <c r="I706" s="12"/>
      <c r="J706" s="12"/>
      <c r="K706" s="12"/>
      <c r="L706" s="12"/>
      <c r="M706" s="12"/>
      <c r="N706" s="12"/>
      <c r="O706" s="12"/>
      <c r="P706" s="12"/>
    </row>
    <row r="707" spans="1:16">
      <c r="A707" s="12"/>
      <c r="B707" s="13"/>
      <c r="C707" s="12"/>
      <c r="D707" s="13"/>
      <c r="E707" s="19"/>
      <c r="F707" s="43"/>
      <c r="G707" s="409"/>
      <c r="H707" s="12"/>
      <c r="I707" s="12"/>
      <c r="J707" s="12"/>
      <c r="K707" s="12"/>
      <c r="L707" s="12"/>
      <c r="M707" s="12"/>
      <c r="N707" s="12"/>
      <c r="O707" s="12"/>
      <c r="P707" s="12"/>
    </row>
    <row r="708" spans="1:16">
      <c r="A708" s="12"/>
      <c r="B708" s="13"/>
      <c r="C708" s="12"/>
      <c r="D708" s="13"/>
      <c r="E708" s="19"/>
      <c r="F708" s="43"/>
      <c r="G708" s="409"/>
      <c r="H708" s="12"/>
      <c r="I708" s="12"/>
      <c r="J708" s="12"/>
      <c r="K708" s="12"/>
      <c r="L708" s="12"/>
      <c r="M708" s="12"/>
      <c r="N708" s="12"/>
      <c r="O708" s="12"/>
      <c r="P708" s="12"/>
    </row>
    <row r="709" spans="1:16">
      <c r="A709" s="12"/>
      <c r="B709" s="13"/>
      <c r="C709" s="12"/>
      <c r="D709" s="13"/>
      <c r="E709" s="19"/>
      <c r="F709" s="43"/>
      <c r="G709" s="409"/>
      <c r="H709" s="12"/>
      <c r="I709" s="12"/>
      <c r="J709" s="12"/>
      <c r="K709" s="12"/>
      <c r="L709" s="12"/>
      <c r="M709" s="12"/>
      <c r="N709" s="12"/>
      <c r="O709" s="12"/>
      <c r="P709" s="12"/>
    </row>
    <row r="710" spans="1:16">
      <c r="A710" s="12"/>
      <c r="B710" s="13"/>
      <c r="C710" s="12"/>
      <c r="D710" s="13"/>
      <c r="E710" s="19"/>
      <c r="F710" s="43"/>
      <c r="G710" s="409"/>
      <c r="H710" s="12"/>
      <c r="I710" s="12"/>
      <c r="J710" s="12"/>
      <c r="K710" s="12"/>
      <c r="L710" s="12"/>
      <c r="M710" s="12"/>
      <c r="N710" s="12"/>
      <c r="O710" s="12"/>
      <c r="P710" s="12"/>
    </row>
    <row r="711" spans="1:16">
      <c r="A711" s="12"/>
      <c r="B711" s="13"/>
      <c r="C711" s="12"/>
      <c r="D711" s="13"/>
      <c r="E711" s="19"/>
      <c r="F711" s="43"/>
      <c r="G711" s="409"/>
      <c r="H711" s="12"/>
      <c r="I711" s="12"/>
      <c r="J711" s="12"/>
      <c r="K711" s="12"/>
      <c r="L711" s="12"/>
      <c r="M711" s="12"/>
      <c r="N711" s="12"/>
      <c r="O711" s="12"/>
      <c r="P711" s="12"/>
    </row>
    <row r="712" spans="1:16">
      <c r="A712" s="12"/>
      <c r="B712" s="13"/>
      <c r="C712" s="12"/>
      <c r="D712" s="13"/>
      <c r="E712" s="19"/>
      <c r="F712" s="43"/>
      <c r="G712" s="409"/>
      <c r="H712" s="12"/>
      <c r="I712" s="12"/>
      <c r="J712" s="12"/>
      <c r="K712" s="12"/>
      <c r="L712" s="12"/>
      <c r="M712" s="12"/>
      <c r="N712" s="12"/>
      <c r="O712" s="12"/>
      <c r="P712" s="12"/>
    </row>
    <row r="713" spans="1:16">
      <c r="A713" s="12"/>
      <c r="B713" s="13"/>
      <c r="C713" s="12"/>
      <c r="D713" s="13"/>
      <c r="E713" s="19"/>
      <c r="F713" s="43"/>
      <c r="G713" s="409"/>
      <c r="H713" s="12"/>
      <c r="I713" s="12"/>
      <c r="J713" s="12"/>
      <c r="K713" s="12"/>
      <c r="L713" s="12"/>
      <c r="M713" s="12"/>
      <c r="N713" s="12"/>
      <c r="O713" s="12"/>
      <c r="P713" s="12"/>
    </row>
    <row r="714" spans="1:16">
      <c r="A714" s="12"/>
      <c r="B714" s="13"/>
      <c r="C714" s="12"/>
      <c r="D714" s="13"/>
      <c r="E714" s="19"/>
      <c r="F714" s="43"/>
      <c r="G714" s="409"/>
      <c r="H714" s="12"/>
      <c r="I714" s="12"/>
      <c r="J714" s="12"/>
      <c r="K714" s="12"/>
      <c r="L714" s="12"/>
      <c r="M714" s="12"/>
      <c r="N714" s="12"/>
      <c r="O714" s="12"/>
      <c r="P714" s="12"/>
    </row>
    <row r="715" spans="1:16">
      <c r="A715" s="12"/>
      <c r="B715" s="13"/>
      <c r="C715" s="12"/>
      <c r="D715" s="13"/>
      <c r="E715" s="19"/>
      <c r="F715" s="43"/>
      <c r="G715" s="409"/>
      <c r="H715" s="12"/>
      <c r="I715" s="12"/>
      <c r="J715" s="12"/>
      <c r="K715" s="12"/>
      <c r="L715" s="12"/>
      <c r="M715" s="12"/>
      <c r="N715" s="12"/>
      <c r="O715" s="12"/>
      <c r="P715" s="12"/>
    </row>
    <row r="716" spans="1:16">
      <c r="A716" s="12"/>
      <c r="B716" s="13"/>
      <c r="C716" s="12"/>
      <c r="D716" s="13"/>
      <c r="E716" s="19"/>
      <c r="F716" s="43"/>
      <c r="G716" s="409"/>
      <c r="H716" s="12"/>
      <c r="I716" s="12"/>
      <c r="J716" s="12"/>
      <c r="K716" s="12"/>
      <c r="L716" s="12"/>
      <c r="M716" s="12"/>
      <c r="N716" s="12"/>
      <c r="O716" s="12"/>
      <c r="P716" s="12"/>
    </row>
    <row r="717" spans="1:16">
      <c r="A717" s="12"/>
      <c r="B717" s="13"/>
      <c r="C717" s="12"/>
      <c r="D717" s="13"/>
      <c r="E717" s="19"/>
      <c r="F717" s="43"/>
      <c r="G717" s="409"/>
      <c r="H717" s="12"/>
      <c r="I717" s="12"/>
      <c r="J717" s="12"/>
      <c r="K717" s="12"/>
      <c r="L717" s="12"/>
      <c r="M717" s="12"/>
      <c r="N717" s="12"/>
      <c r="O717" s="12"/>
      <c r="P717" s="12"/>
    </row>
    <row r="718" spans="1:16">
      <c r="A718" s="12"/>
      <c r="B718" s="13"/>
      <c r="C718" s="12"/>
      <c r="D718" s="13"/>
      <c r="E718" s="19"/>
      <c r="F718" s="43"/>
      <c r="G718" s="409"/>
      <c r="H718" s="12"/>
      <c r="I718" s="12"/>
      <c r="J718" s="12"/>
      <c r="K718" s="12"/>
      <c r="L718" s="12"/>
      <c r="M718" s="12"/>
      <c r="N718" s="12"/>
      <c r="O718" s="12"/>
      <c r="P718" s="12"/>
    </row>
    <row r="719" spans="1:16">
      <c r="A719" s="12"/>
      <c r="B719" s="13"/>
      <c r="C719" s="12"/>
      <c r="D719" s="13"/>
      <c r="E719" s="19"/>
      <c r="F719" s="43"/>
      <c r="G719" s="409"/>
      <c r="H719" s="12"/>
      <c r="I719" s="12"/>
      <c r="J719" s="12"/>
      <c r="K719" s="12"/>
      <c r="L719" s="12"/>
      <c r="M719" s="12"/>
      <c r="N719" s="12"/>
      <c r="O719" s="12"/>
      <c r="P719" s="12"/>
    </row>
    <row r="720" spans="1:16">
      <c r="A720" s="12"/>
      <c r="B720" s="13"/>
      <c r="C720" s="12"/>
      <c r="D720" s="13"/>
      <c r="E720" s="19"/>
      <c r="F720" s="43"/>
      <c r="G720" s="409"/>
      <c r="H720" s="12"/>
      <c r="I720" s="12"/>
      <c r="J720" s="12"/>
      <c r="K720" s="12"/>
      <c r="L720" s="12"/>
      <c r="M720" s="12"/>
      <c r="N720" s="12"/>
      <c r="O720" s="12"/>
      <c r="P720" s="12"/>
    </row>
    <row r="721" spans="1:16">
      <c r="A721" s="12"/>
      <c r="B721" s="13"/>
      <c r="C721" s="12"/>
      <c r="D721" s="13"/>
      <c r="E721" s="19"/>
      <c r="F721" s="43"/>
      <c r="G721" s="409"/>
      <c r="H721" s="12"/>
      <c r="I721" s="12"/>
      <c r="J721" s="12"/>
      <c r="K721" s="12"/>
      <c r="L721" s="12"/>
      <c r="M721" s="12"/>
      <c r="N721" s="12"/>
      <c r="O721" s="12"/>
      <c r="P721" s="12"/>
    </row>
    <row r="722" spans="1:16">
      <c r="A722" s="12"/>
      <c r="B722" s="13"/>
      <c r="C722" s="12"/>
      <c r="D722" s="13"/>
      <c r="E722" s="19"/>
      <c r="F722" s="43"/>
      <c r="G722" s="409"/>
      <c r="H722" s="12"/>
      <c r="I722" s="12"/>
      <c r="J722" s="12"/>
      <c r="K722" s="12"/>
      <c r="L722" s="12"/>
      <c r="M722" s="12"/>
      <c r="N722" s="12"/>
      <c r="O722" s="12"/>
      <c r="P722" s="12"/>
    </row>
    <row r="723" spans="1:16">
      <c r="A723" s="12"/>
      <c r="B723" s="13"/>
      <c r="C723" s="12"/>
      <c r="D723" s="13"/>
      <c r="E723" s="19"/>
      <c r="F723" s="43"/>
      <c r="G723" s="409"/>
      <c r="H723" s="12"/>
      <c r="I723" s="12"/>
      <c r="J723" s="12"/>
      <c r="K723" s="12"/>
      <c r="L723" s="12"/>
      <c r="M723" s="12"/>
      <c r="N723" s="12"/>
      <c r="O723" s="12"/>
      <c r="P723" s="12"/>
    </row>
    <row r="724" spans="1:16">
      <c r="A724" s="12"/>
      <c r="B724" s="13"/>
      <c r="C724" s="12"/>
      <c r="D724" s="13"/>
      <c r="E724" s="19"/>
      <c r="F724" s="43"/>
      <c r="G724" s="409"/>
      <c r="H724" s="12"/>
      <c r="I724" s="12"/>
      <c r="J724" s="12"/>
      <c r="K724" s="12"/>
      <c r="L724" s="12"/>
      <c r="M724" s="12"/>
      <c r="N724" s="12"/>
      <c r="O724" s="12"/>
      <c r="P724" s="12"/>
    </row>
    <row r="725" spans="1:16">
      <c r="A725" s="12"/>
      <c r="B725" s="13"/>
      <c r="C725" s="12"/>
      <c r="D725" s="13"/>
      <c r="E725" s="19"/>
      <c r="F725" s="43"/>
      <c r="G725" s="409"/>
      <c r="H725" s="12"/>
      <c r="I725" s="12"/>
      <c r="J725" s="12"/>
      <c r="K725" s="12"/>
      <c r="L725" s="12"/>
      <c r="M725" s="12"/>
      <c r="N725" s="12"/>
      <c r="O725" s="12"/>
      <c r="P725" s="12"/>
    </row>
    <row r="726" spans="1:16">
      <c r="A726" s="12"/>
      <c r="B726" s="13"/>
      <c r="C726" s="12"/>
      <c r="D726" s="13"/>
      <c r="E726" s="19"/>
      <c r="F726" s="43"/>
      <c r="G726" s="409"/>
      <c r="H726" s="12"/>
      <c r="I726" s="12"/>
      <c r="J726" s="12"/>
      <c r="K726" s="12"/>
      <c r="L726" s="12"/>
      <c r="M726" s="12"/>
      <c r="N726" s="12"/>
      <c r="O726" s="12"/>
      <c r="P726" s="12"/>
    </row>
    <row r="727" spans="1:16">
      <c r="A727" s="12"/>
      <c r="B727" s="13"/>
      <c r="C727" s="12"/>
      <c r="D727" s="13"/>
      <c r="E727" s="19"/>
      <c r="F727" s="43"/>
      <c r="G727" s="409"/>
      <c r="H727" s="12"/>
      <c r="I727" s="12"/>
      <c r="J727" s="12"/>
      <c r="K727" s="12"/>
      <c r="L727" s="12"/>
      <c r="M727" s="12"/>
      <c r="N727" s="12"/>
      <c r="O727" s="12"/>
      <c r="P727" s="12"/>
    </row>
    <row r="728" spans="1:16">
      <c r="A728" s="12"/>
      <c r="B728" s="13"/>
      <c r="C728" s="12"/>
      <c r="D728" s="13"/>
      <c r="E728" s="19"/>
      <c r="F728" s="43"/>
      <c r="G728" s="409"/>
      <c r="H728" s="12"/>
      <c r="I728" s="12"/>
      <c r="J728" s="12"/>
      <c r="K728" s="12"/>
      <c r="L728" s="12"/>
      <c r="M728" s="12"/>
      <c r="N728" s="12"/>
      <c r="O728" s="12"/>
      <c r="P728" s="12"/>
    </row>
    <row r="729" spans="1:16">
      <c r="A729" s="12"/>
      <c r="B729" s="13"/>
      <c r="C729" s="12"/>
      <c r="D729" s="13"/>
      <c r="E729" s="19"/>
      <c r="F729" s="43"/>
      <c r="G729" s="409"/>
      <c r="H729" s="12"/>
      <c r="I729" s="12"/>
      <c r="J729" s="12"/>
      <c r="K729" s="12"/>
      <c r="L729" s="12"/>
      <c r="M729" s="12"/>
      <c r="N729" s="12"/>
      <c r="O729" s="12"/>
      <c r="P729" s="12"/>
    </row>
    <row r="730" spans="1:16">
      <c r="A730" s="12"/>
      <c r="B730" s="13"/>
      <c r="C730" s="12"/>
      <c r="D730" s="13"/>
      <c r="E730" s="19"/>
      <c r="F730" s="43"/>
      <c r="G730" s="409"/>
      <c r="H730" s="12"/>
      <c r="I730" s="12"/>
      <c r="J730" s="12"/>
      <c r="K730" s="12"/>
      <c r="L730" s="12"/>
      <c r="M730" s="12"/>
      <c r="N730" s="12"/>
      <c r="O730" s="12"/>
      <c r="P730" s="12"/>
    </row>
    <row r="731" spans="1:16">
      <c r="A731" s="12"/>
      <c r="B731" s="13"/>
      <c r="C731" s="12"/>
      <c r="D731" s="13"/>
      <c r="E731" s="19"/>
      <c r="F731" s="43"/>
      <c r="G731" s="409"/>
      <c r="H731" s="12"/>
      <c r="I731" s="12"/>
      <c r="J731" s="12"/>
      <c r="K731" s="12"/>
      <c r="L731" s="12"/>
      <c r="M731" s="12"/>
      <c r="N731" s="12"/>
      <c r="O731" s="12"/>
      <c r="P731" s="12"/>
    </row>
    <row r="732" spans="1:16">
      <c r="A732" s="12"/>
      <c r="B732" s="13"/>
      <c r="C732" s="12"/>
      <c r="D732" s="13"/>
      <c r="E732" s="19"/>
      <c r="F732" s="43"/>
      <c r="G732" s="409"/>
      <c r="H732" s="12"/>
      <c r="I732" s="12"/>
      <c r="J732" s="12"/>
      <c r="K732" s="12"/>
      <c r="L732" s="12"/>
      <c r="M732" s="12"/>
      <c r="N732" s="12"/>
      <c r="O732" s="12"/>
      <c r="P732" s="12"/>
    </row>
    <row r="733" spans="1:16">
      <c r="A733" s="12"/>
      <c r="B733" s="13"/>
      <c r="C733" s="12"/>
      <c r="D733" s="13"/>
      <c r="E733" s="19"/>
      <c r="F733" s="43"/>
      <c r="G733" s="409"/>
      <c r="H733" s="12"/>
      <c r="I733" s="12"/>
      <c r="J733" s="12"/>
      <c r="K733" s="12"/>
      <c r="L733" s="12"/>
      <c r="M733" s="12"/>
      <c r="N733" s="12"/>
      <c r="O733" s="12"/>
      <c r="P733" s="12"/>
    </row>
    <row r="734" spans="1:16">
      <c r="A734" s="12"/>
      <c r="B734" s="13"/>
      <c r="C734" s="12"/>
      <c r="D734" s="13"/>
      <c r="E734" s="19"/>
      <c r="F734" s="43"/>
      <c r="G734" s="409"/>
      <c r="H734" s="12"/>
      <c r="I734" s="12"/>
      <c r="J734" s="12"/>
      <c r="K734" s="12"/>
      <c r="L734" s="12"/>
      <c r="M734" s="12"/>
      <c r="N734" s="12"/>
      <c r="O734" s="12"/>
      <c r="P734" s="12"/>
    </row>
    <row r="735" spans="1:16">
      <c r="A735" s="12"/>
      <c r="B735" s="13"/>
      <c r="C735" s="12"/>
      <c r="D735" s="13"/>
      <c r="E735" s="19"/>
      <c r="F735" s="43"/>
      <c r="G735" s="409"/>
      <c r="H735" s="12"/>
      <c r="I735" s="12"/>
      <c r="J735" s="12"/>
      <c r="K735" s="12"/>
      <c r="L735" s="12"/>
      <c r="M735" s="12"/>
      <c r="N735" s="12"/>
      <c r="O735" s="12"/>
      <c r="P735" s="12"/>
    </row>
    <row r="736" spans="1:16">
      <c r="A736" s="12"/>
      <c r="B736" s="13"/>
      <c r="C736" s="12"/>
      <c r="D736" s="13"/>
      <c r="E736" s="19"/>
      <c r="F736" s="43"/>
      <c r="G736" s="409"/>
      <c r="H736" s="12"/>
      <c r="I736" s="12"/>
      <c r="J736" s="12"/>
      <c r="K736" s="12"/>
      <c r="L736" s="12"/>
      <c r="M736" s="12"/>
      <c r="N736" s="12"/>
      <c r="O736" s="12"/>
      <c r="P736" s="12"/>
    </row>
    <row r="737" spans="1:16">
      <c r="A737" s="12"/>
      <c r="B737" s="13"/>
      <c r="C737" s="12"/>
      <c r="D737" s="13"/>
      <c r="E737" s="19"/>
      <c r="F737" s="43"/>
      <c r="G737" s="409"/>
      <c r="H737" s="12"/>
      <c r="I737" s="12"/>
      <c r="J737" s="12"/>
      <c r="K737" s="12"/>
      <c r="L737" s="12"/>
      <c r="M737" s="12"/>
      <c r="N737" s="12"/>
      <c r="O737" s="12"/>
      <c r="P737" s="12"/>
    </row>
    <row r="738" spans="1:16">
      <c r="A738" s="12"/>
      <c r="B738" s="13"/>
      <c r="C738" s="12"/>
      <c r="D738" s="13"/>
      <c r="E738" s="19"/>
      <c r="F738" s="43"/>
      <c r="G738" s="409"/>
      <c r="H738" s="12"/>
      <c r="I738" s="12"/>
      <c r="J738" s="12"/>
      <c r="K738" s="12"/>
      <c r="L738" s="12"/>
      <c r="M738" s="12"/>
      <c r="N738" s="12"/>
      <c r="O738" s="12"/>
      <c r="P738" s="12"/>
    </row>
    <row r="739" spans="1:16">
      <c r="A739" s="12"/>
      <c r="B739" s="13"/>
      <c r="C739" s="12"/>
      <c r="D739" s="13"/>
      <c r="E739" s="19"/>
      <c r="F739" s="43"/>
      <c r="G739" s="409"/>
      <c r="H739" s="12"/>
      <c r="I739" s="12"/>
      <c r="J739" s="12"/>
      <c r="K739" s="12"/>
      <c r="L739" s="12"/>
      <c r="M739" s="12"/>
      <c r="N739" s="12"/>
      <c r="O739" s="12"/>
      <c r="P739" s="12"/>
    </row>
    <row r="740" spans="1:16">
      <c r="A740" s="12"/>
      <c r="B740" s="13"/>
      <c r="C740" s="12"/>
      <c r="D740" s="13"/>
      <c r="E740" s="19"/>
      <c r="F740" s="43"/>
      <c r="G740" s="409"/>
      <c r="H740" s="12"/>
      <c r="I740" s="12"/>
      <c r="J740" s="12"/>
      <c r="K740" s="12"/>
      <c r="L740" s="12"/>
      <c r="M740" s="12"/>
      <c r="N740" s="12"/>
      <c r="O740" s="12"/>
      <c r="P740" s="12"/>
    </row>
    <row r="741" spans="1:16">
      <c r="A741" s="12"/>
      <c r="B741" s="13"/>
      <c r="C741" s="12"/>
      <c r="D741" s="13"/>
      <c r="E741" s="19"/>
      <c r="F741" s="43"/>
      <c r="G741" s="409"/>
      <c r="H741" s="12"/>
      <c r="I741" s="12"/>
      <c r="J741" s="12"/>
      <c r="K741" s="12"/>
      <c r="L741" s="12"/>
      <c r="M741" s="12"/>
      <c r="N741" s="12"/>
      <c r="O741" s="12"/>
      <c r="P741" s="12"/>
    </row>
    <row r="742" spans="1:16">
      <c r="A742" s="12"/>
      <c r="B742" s="13"/>
      <c r="C742" s="12"/>
      <c r="D742" s="13"/>
      <c r="E742" s="19"/>
      <c r="F742" s="43"/>
      <c r="G742" s="409"/>
      <c r="H742" s="12"/>
      <c r="I742" s="12"/>
      <c r="J742" s="12"/>
      <c r="K742" s="12"/>
      <c r="L742" s="12"/>
      <c r="M742" s="12"/>
      <c r="N742" s="12"/>
      <c r="O742" s="12"/>
      <c r="P742" s="12"/>
    </row>
    <row r="743" spans="1:16">
      <c r="A743" s="12"/>
      <c r="B743" s="13"/>
      <c r="C743" s="12"/>
      <c r="D743" s="13"/>
      <c r="E743" s="19"/>
      <c r="F743" s="43"/>
      <c r="G743" s="409"/>
      <c r="H743" s="12"/>
      <c r="I743" s="12"/>
      <c r="J743" s="12"/>
      <c r="K743" s="12"/>
      <c r="L743" s="12"/>
      <c r="M743" s="12"/>
      <c r="N743" s="12"/>
      <c r="O743" s="12"/>
      <c r="P743" s="12"/>
    </row>
    <row r="744" spans="1:16">
      <c r="A744" s="12"/>
      <c r="B744" s="13"/>
      <c r="C744" s="12"/>
      <c r="D744" s="13"/>
      <c r="E744" s="19"/>
      <c r="F744" s="43"/>
      <c r="G744" s="409"/>
      <c r="H744" s="12"/>
      <c r="I744" s="12"/>
      <c r="J744" s="12"/>
      <c r="K744" s="12"/>
      <c r="L744" s="12"/>
      <c r="M744" s="12"/>
      <c r="N744" s="12"/>
      <c r="O744" s="12"/>
      <c r="P744" s="12"/>
    </row>
    <row r="745" spans="1:16">
      <c r="A745" s="12"/>
      <c r="B745" s="13"/>
      <c r="C745" s="12"/>
      <c r="D745" s="13"/>
      <c r="E745" s="19"/>
      <c r="F745" s="43"/>
      <c r="G745" s="409"/>
      <c r="H745" s="12"/>
      <c r="I745" s="12"/>
      <c r="J745" s="12"/>
      <c r="K745" s="12"/>
      <c r="L745" s="12"/>
      <c r="M745" s="12"/>
      <c r="N745" s="12"/>
      <c r="O745" s="12"/>
      <c r="P745" s="12"/>
    </row>
    <row r="746" spans="1:16">
      <c r="A746" s="12"/>
      <c r="B746" s="13"/>
      <c r="C746" s="12"/>
      <c r="D746" s="13"/>
      <c r="E746" s="19"/>
      <c r="F746" s="43"/>
      <c r="G746" s="409"/>
      <c r="H746" s="12"/>
      <c r="I746" s="12"/>
      <c r="J746" s="12"/>
      <c r="K746" s="12"/>
      <c r="L746" s="12"/>
      <c r="M746" s="12"/>
      <c r="N746" s="12"/>
      <c r="O746" s="12"/>
      <c r="P746" s="12"/>
    </row>
    <row r="747" spans="1:16">
      <c r="A747" s="12"/>
      <c r="B747" s="13"/>
      <c r="C747" s="12"/>
      <c r="D747" s="13"/>
      <c r="E747" s="19"/>
      <c r="F747" s="43"/>
      <c r="G747" s="409"/>
      <c r="H747" s="12"/>
      <c r="I747" s="12"/>
      <c r="J747" s="12"/>
      <c r="K747" s="12"/>
      <c r="L747" s="12"/>
      <c r="M747" s="12"/>
      <c r="N747" s="12"/>
      <c r="O747" s="12"/>
      <c r="P747" s="12"/>
    </row>
    <row r="748" spans="1:16">
      <c r="A748" s="12"/>
      <c r="B748" s="13"/>
      <c r="C748" s="12"/>
      <c r="D748" s="13"/>
      <c r="E748" s="19"/>
      <c r="F748" s="43"/>
      <c r="G748" s="409"/>
      <c r="H748" s="12"/>
      <c r="I748" s="12"/>
      <c r="J748" s="12"/>
      <c r="K748" s="12"/>
      <c r="L748" s="12"/>
      <c r="M748" s="12"/>
      <c r="N748" s="12"/>
      <c r="O748" s="12"/>
      <c r="P748" s="12"/>
    </row>
    <row r="749" spans="1:16">
      <c r="A749" s="12"/>
      <c r="B749" s="13"/>
      <c r="C749" s="12"/>
      <c r="D749" s="13"/>
      <c r="E749" s="19"/>
      <c r="F749" s="43"/>
      <c r="G749" s="409"/>
      <c r="H749" s="12"/>
      <c r="I749" s="12"/>
      <c r="J749" s="12"/>
      <c r="K749" s="12"/>
      <c r="L749" s="12"/>
      <c r="M749" s="12"/>
      <c r="N749" s="12"/>
      <c r="O749" s="12"/>
      <c r="P749" s="12"/>
    </row>
    <row r="750" spans="1:16">
      <c r="A750" s="12"/>
      <c r="B750" s="13"/>
      <c r="C750" s="12"/>
      <c r="D750" s="13"/>
      <c r="E750" s="19"/>
      <c r="F750" s="43"/>
      <c r="G750" s="409"/>
      <c r="H750" s="12"/>
      <c r="I750" s="12"/>
      <c r="J750" s="12"/>
      <c r="K750" s="12"/>
      <c r="L750" s="12"/>
      <c r="M750" s="12"/>
      <c r="N750" s="12"/>
      <c r="O750" s="12"/>
      <c r="P750" s="12"/>
    </row>
    <row r="751" spans="1:16">
      <c r="A751" s="12"/>
      <c r="B751" s="13"/>
      <c r="C751" s="12"/>
      <c r="D751" s="13"/>
      <c r="E751" s="19"/>
      <c r="F751" s="43"/>
      <c r="G751" s="409"/>
      <c r="H751" s="12"/>
      <c r="I751" s="12"/>
      <c r="J751" s="12"/>
      <c r="K751" s="12"/>
      <c r="L751" s="12"/>
      <c r="M751" s="12"/>
      <c r="N751" s="12"/>
      <c r="O751" s="12"/>
      <c r="P751" s="12"/>
    </row>
    <row r="752" spans="1:16">
      <c r="A752" s="12"/>
      <c r="B752" s="13"/>
      <c r="C752" s="12"/>
      <c r="D752" s="13"/>
      <c r="E752" s="19"/>
      <c r="F752" s="43"/>
      <c r="G752" s="409"/>
      <c r="H752" s="12"/>
      <c r="I752" s="12"/>
      <c r="J752" s="12"/>
      <c r="K752" s="12"/>
      <c r="L752" s="12"/>
      <c r="M752" s="12"/>
      <c r="N752" s="12"/>
      <c r="O752" s="12"/>
      <c r="P752" s="12"/>
    </row>
    <row r="753" spans="1:16">
      <c r="A753" s="12"/>
      <c r="B753" s="13"/>
      <c r="C753" s="12"/>
      <c r="D753" s="13"/>
      <c r="E753" s="19"/>
      <c r="F753" s="43"/>
      <c r="G753" s="409"/>
      <c r="H753" s="12"/>
      <c r="I753" s="12"/>
      <c r="J753" s="12"/>
      <c r="K753" s="12"/>
      <c r="L753" s="12"/>
      <c r="M753" s="12"/>
      <c r="N753" s="12"/>
      <c r="O753" s="12"/>
      <c r="P753" s="12"/>
    </row>
    <row r="754" spans="1:16">
      <c r="A754" s="12"/>
      <c r="B754" s="13"/>
      <c r="C754" s="12"/>
      <c r="D754" s="13"/>
      <c r="E754" s="19"/>
      <c r="F754" s="43"/>
      <c r="G754" s="409"/>
      <c r="H754" s="12"/>
      <c r="I754" s="12"/>
      <c r="J754" s="12"/>
      <c r="K754" s="12"/>
      <c r="L754" s="12"/>
      <c r="M754" s="12"/>
      <c r="N754" s="12"/>
      <c r="O754" s="12"/>
      <c r="P754" s="12"/>
    </row>
    <row r="755" spans="1:16">
      <c r="A755" s="12"/>
      <c r="B755" s="13"/>
      <c r="C755" s="12"/>
      <c r="D755" s="13"/>
      <c r="E755" s="19"/>
      <c r="F755" s="43"/>
      <c r="G755" s="409"/>
      <c r="H755" s="12"/>
      <c r="I755" s="12"/>
      <c r="J755" s="12"/>
      <c r="K755" s="12"/>
      <c r="L755" s="12"/>
      <c r="M755" s="12"/>
      <c r="N755" s="12"/>
      <c r="O755" s="12"/>
      <c r="P755" s="12"/>
    </row>
    <row r="756" spans="1:16">
      <c r="A756" s="12"/>
      <c r="B756" s="13"/>
      <c r="C756" s="12"/>
      <c r="D756" s="13"/>
      <c r="E756" s="19"/>
      <c r="F756" s="43"/>
      <c r="G756" s="409"/>
      <c r="H756" s="12"/>
      <c r="I756" s="12"/>
      <c r="J756" s="12"/>
      <c r="K756" s="12"/>
      <c r="L756" s="12"/>
      <c r="M756" s="12"/>
      <c r="N756" s="12"/>
      <c r="O756" s="12"/>
      <c r="P756" s="12"/>
    </row>
    <row r="757" spans="1:16">
      <c r="A757" s="12"/>
      <c r="B757" s="13"/>
      <c r="C757" s="12"/>
      <c r="D757" s="13"/>
      <c r="E757" s="19"/>
      <c r="F757" s="43"/>
      <c r="G757" s="409"/>
      <c r="H757" s="12"/>
      <c r="I757" s="12"/>
      <c r="J757" s="12"/>
      <c r="K757" s="12"/>
      <c r="L757" s="12"/>
      <c r="M757" s="12"/>
      <c r="N757" s="12"/>
      <c r="O757" s="12"/>
      <c r="P757" s="12"/>
    </row>
    <row r="758" spans="1:16">
      <c r="A758" s="12"/>
      <c r="B758" s="13"/>
      <c r="C758" s="12"/>
      <c r="D758" s="13"/>
      <c r="E758" s="19"/>
      <c r="F758" s="43"/>
      <c r="G758" s="409"/>
      <c r="H758" s="12"/>
      <c r="I758" s="12"/>
      <c r="J758" s="12"/>
      <c r="K758" s="12"/>
      <c r="L758" s="12"/>
      <c r="M758" s="12"/>
      <c r="N758" s="12"/>
      <c r="O758" s="12"/>
      <c r="P758" s="12"/>
    </row>
    <row r="759" spans="1:16">
      <c r="A759" s="12"/>
      <c r="B759" s="13"/>
      <c r="C759" s="12"/>
      <c r="D759" s="13"/>
      <c r="E759" s="19"/>
      <c r="F759" s="43"/>
      <c r="G759" s="409"/>
      <c r="H759" s="12"/>
      <c r="I759" s="12"/>
      <c r="J759" s="12"/>
      <c r="K759" s="12"/>
      <c r="L759" s="12"/>
      <c r="M759" s="12"/>
      <c r="N759" s="12"/>
      <c r="O759" s="12"/>
      <c r="P759" s="12"/>
    </row>
    <row r="760" spans="1:16">
      <c r="A760" s="12"/>
      <c r="B760" s="13"/>
      <c r="C760" s="12"/>
      <c r="D760" s="13"/>
      <c r="E760" s="19"/>
      <c r="F760" s="43"/>
      <c r="G760" s="409"/>
      <c r="H760" s="12"/>
      <c r="I760" s="12"/>
      <c r="J760" s="12"/>
      <c r="K760" s="12"/>
      <c r="L760" s="12"/>
      <c r="M760" s="12"/>
      <c r="N760" s="12"/>
      <c r="O760" s="12"/>
      <c r="P760" s="12"/>
    </row>
    <row r="761" spans="1:16">
      <c r="A761" s="12"/>
      <c r="B761" s="13"/>
      <c r="C761" s="12"/>
      <c r="D761" s="13"/>
      <c r="E761" s="19"/>
      <c r="F761" s="43"/>
      <c r="G761" s="409"/>
      <c r="H761" s="12"/>
      <c r="I761" s="12"/>
      <c r="J761" s="12"/>
      <c r="K761" s="12"/>
      <c r="L761" s="12"/>
      <c r="M761" s="12"/>
      <c r="N761" s="12"/>
      <c r="O761" s="12"/>
      <c r="P761" s="12"/>
    </row>
    <row r="762" spans="1:16">
      <c r="A762" s="12"/>
      <c r="B762" s="13"/>
      <c r="C762" s="12"/>
      <c r="D762" s="13"/>
      <c r="E762" s="19"/>
      <c r="F762" s="43"/>
      <c r="G762" s="409"/>
      <c r="H762" s="12"/>
      <c r="I762" s="12"/>
      <c r="J762" s="12"/>
      <c r="K762" s="12"/>
      <c r="L762" s="12"/>
      <c r="M762" s="12"/>
      <c r="N762" s="12"/>
      <c r="O762" s="12"/>
      <c r="P762" s="12"/>
    </row>
    <row r="763" spans="1:16">
      <c r="A763" s="12"/>
      <c r="B763" s="13"/>
      <c r="C763" s="12"/>
      <c r="D763" s="13"/>
      <c r="E763" s="19"/>
      <c r="F763" s="43"/>
      <c r="G763" s="409"/>
      <c r="H763" s="12"/>
      <c r="I763" s="12"/>
      <c r="J763" s="12"/>
      <c r="K763" s="12"/>
      <c r="L763" s="12"/>
      <c r="M763" s="12"/>
      <c r="N763" s="12"/>
      <c r="O763" s="12"/>
      <c r="P763" s="12"/>
    </row>
    <row r="764" spans="1:16">
      <c r="A764" s="12"/>
      <c r="B764" s="13"/>
      <c r="C764" s="12"/>
      <c r="D764" s="13"/>
      <c r="E764" s="19"/>
      <c r="F764" s="43"/>
      <c r="G764" s="409"/>
      <c r="H764" s="12"/>
      <c r="I764" s="12"/>
      <c r="J764" s="12"/>
      <c r="K764" s="12"/>
      <c r="L764" s="12"/>
      <c r="M764" s="12"/>
      <c r="N764" s="12"/>
      <c r="O764" s="12"/>
      <c r="P764" s="12"/>
    </row>
    <row r="765" spans="1:16">
      <c r="A765" s="12"/>
      <c r="B765" s="13"/>
      <c r="C765" s="12"/>
      <c r="D765" s="13"/>
      <c r="E765" s="19"/>
      <c r="F765" s="43"/>
      <c r="G765" s="409"/>
      <c r="H765" s="12"/>
      <c r="I765" s="12"/>
      <c r="J765" s="12"/>
      <c r="K765" s="12"/>
      <c r="L765" s="12"/>
      <c r="M765" s="12"/>
      <c r="N765" s="12"/>
      <c r="O765" s="12"/>
      <c r="P765" s="12"/>
    </row>
    <row r="766" spans="1:16">
      <c r="A766" s="12"/>
      <c r="B766" s="13"/>
      <c r="C766" s="12"/>
      <c r="D766" s="13"/>
      <c r="E766" s="19"/>
      <c r="F766" s="43"/>
      <c r="G766" s="409"/>
      <c r="H766" s="12"/>
      <c r="I766" s="12"/>
      <c r="J766" s="12"/>
      <c r="K766" s="12"/>
      <c r="L766" s="12"/>
      <c r="M766" s="12"/>
      <c r="N766" s="12"/>
      <c r="O766" s="12"/>
      <c r="P766" s="12"/>
    </row>
    <row r="767" spans="1:16">
      <c r="A767" s="12"/>
      <c r="B767" s="13"/>
      <c r="C767" s="12"/>
      <c r="D767" s="13"/>
      <c r="E767" s="19"/>
      <c r="F767" s="43"/>
      <c r="G767" s="409"/>
      <c r="H767" s="12"/>
      <c r="I767" s="12"/>
      <c r="J767" s="12"/>
      <c r="K767" s="12"/>
      <c r="L767" s="12"/>
      <c r="M767" s="12"/>
      <c r="N767" s="12"/>
      <c r="O767" s="12"/>
      <c r="P767" s="12"/>
    </row>
    <row r="768" spans="1:16">
      <c r="A768" s="12"/>
      <c r="B768" s="13"/>
      <c r="C768" s="12"/>
      <c r="D768" s="13"/>
      <c r="E768" s="19"/>
      <c r="F768" s="43"/>
      <c r="G768" s="409"/>
      <c r="H768" s="12"/>
      <c r="I768" s="12"/>
      <c r="J768" s="12"/>
      <c r="K768" s="12"/>
      <c r="L768" s="12"/>
      <c r="M768" s="12"/>
      <c r="N768" s="12"/>
      <c r="O768" s="12"/>
      <c r="P768" s="12"/>
    </row>
    <row r="769" spans="1:16">
      <c r="A769" s="12"/>
      <c r="B769" s="13"/>
      <c r="C769" s="12"/>
      <c r="D769" s="13"/>
      <c r="E769" s="19"/>
      <c r="F769" s="43"/>
      <c r="G769" s="409"/>
      <c r="H769" s="12"/>
      <c r="I769" s="12"/>
      <c r="J769" s="12"/>
      <c r="K769" s="12"/>
      <c r="L769" s="12"/>
      <c r="M769" s="12"/>
      <c r="N769" s="12"/>
      <c r="O769" s="12"/>
      <c r="P769" s="12"/>
    </row>
    <row r="770" spans="1:16">
      <c r="A770" s="12"/>
      <c r="B770" s="13"/>
      <c r="C770" s="12"/>
      <c r="D770" s="13"/>
      <c r="E770" s="19"/>
      <c r="F770" s="43"/>
      <c r="G770" s="409"/>
      <c r="H770" s="12"/>
      <c r="I770" s="12"/>
      <c r="J770" s="12"/>
      <c r="K770" s="12"/>
      <c r="L770" s="12"/>
      <c r="M770" s="12"/>
      <c r="N770" s="12"/>
      <c r="O770" s="12"/>
      <c r="P770" s="12"/>
    </row>
    <row r="771" spans="1:16">
      <c r="A771" s="12"/>
      <c r="B771" s="13"/>
      <c r="C771" s="12"/>
      <c r="D771" s="13"/>
      <c r="E771" s="19"/>
      <c r="F771" s="43"/>
      <c r="G771" s="409"/>
      <c r="H771" s="12"/>
      <c r="I771" s="12"/>
      <c r="J771" s="12"/>
      <c r="K771" s="12"/>
      <c r="L771" s="12"/>
      <c r="M771" s="12"/>
      <c r="N771" s="12"/>
      <c r="O771" s="12"/>
      <c r="P771" s="12"/>
    </row>
    <row r="772" spans="1:16">
      <c r="A772" s="12"/>
      <c r="B772" s="13"/>
      <c r="C772" s="12"/>
      <c r="D772" s="13"/>
      <c r="E772" s="19"/>
      <c r="F772" s="43"/>
      <c r="G772" s="409"/>
      <c r="H772" s="12"/>
      <c r="I772" s="12"/>
      <c r="J772" s="12"/>
      <c r="K772" s="12"/>
      <c r="L772" s="12"/>
      <c r="M772" s="12"/>
      <c r="N772" s="12"/>
      <c r="O772" s="12"/>
      <c r="P772" s="12"/>
    </row>
    <row r="773" spans="1:16">
      <c r="A773" s="12"/>
      <c r="B773" s="13"/>
      <c r="C773" s="12"/>
      <c r="D773" s="13"/>
      <c r="E773" s="19"/>
      <c r="F773" s="43"/>
      <c r="G773" s="409"/>
      <c r="H773" s="12"/>
      <c r="I773" s="12"/>
      <c r="J773" s="12"/>
      <c r="K773" s="12"/>
      <c r="L773" s="12"/>
      <c r="M773" s="12"/>
      <c r="N773" s="12"/>
      <c r="O773" s="12"/>
      <c r="P773" s="12"/>
    </row>
    <row r="774" spans="1:16">
      <c r="A774" s="12"/>
      <c r="B774" s="13"/>
      <c r="C774" s="12"/>
      <c r="D774" s="13"/>
      <c r="E774" s="19"/>
      <c r="F774" s="43"/>
      <c r="G774" s="409"/>
      <c r="H774" s="12"/>
      <c r="I774" s="12"/>
      <c r="J774" s="12"/>
      <c r="K774" s="12"/>
      <c r="L774" s="12"/>
      <c r="M774" s="12"/>
      <c r="N774" s="12"/>
      <c r="O774" s="12"/>
      <c r="P774" s="12"/>
    </row>
    <row r="775" spans="1:16">
      <c r="A775" s="12"/>
      <c r="B775" s="13"/>
      <c r="C775" s="12"/>
      <c r="D775" s="13"/>
      <c r="E775" s="19"/>
      <c r="F775" s="43"/>
      <c r="G775" s="409"/>
      <c r="H775" s="12"/>
      <c r="I775" s="12"/>
      <c r="J775" s="12"/>
      <c r="K775" s="12"/>
      <c r="L775" s="12"/>
      <c r="M775" s="12"/>
      <c r="N775" s="12"/>
      <c r="O775" s="12"/>
      <c r="P775" s="12"/>
    </row>
    <row r="776" spans="1:16">
      <c r="A776" s="12"/>
      <c r="B776" s="13"/>
      <c r="C776" s="12"/>
      <c r="D776" s="13"/>
      <c r="E776" s="19"/>
      <c r="F776" s="43"/>
      <c r="G776" s="409"/>
      <c r="H776" s="12"/>
      <c r="I776" s="12"/>
      <c r="J776" s="12"/>
      <c r="K776" s="12"/>
      <c r="L776" s="12"/>
      <c r="M776" s="12"/>
      <c r="N776" s="12"/>
      <c r="O776" s="12"/>
      <c r="P776" s="12"/>
    </row>
    <row r="777" spans="1:16">
      <c r="A777" s="12"/>
      <c r="B777" s="13"/>
      <c r="C777" s="12"/>
      <c r="D777" s="13"/>
      <c r="E777" s="19"/>
      <c r="F777" s="43"/>
      <c r="G777" s="409"/>
      <c r="H777" s="12"/>
      <c r="I777" s="12"/>
      <c r="J777" s="12"/>
      <c r="K777" s="12"/>
      <c r="L777" s="12"/>
      <c r="M777" s="12"/>
      <c r="N777" s="12"/>
      <c r="O777" s="12"/>
      <c r="P777" s="12"/>
    </row>
    <row r="778" spans="1:16">
      <c r="A778" s="12"/>
      <c r="B778" s="13"/>
      <c r="C778" s="12"/>
      <c r="D778" s="13"/>
      <c r="E778" s="19"/>
      <c r="F778" s="43"/>
      <c r="G778" s="409"/>
      <c r="H778" s="12"/>
      <c r="I778" s="12"/>
      <c r="J778" s="12"/>
      <c r="K778" s="12"/>
      <c r="L778" s="12"/>
      <c r="M778" s="12"/>
      <c r="N778" s="12"/>
      <c r="O778" s="12"/>
      <c r="P778" s="12"/>
    </row>
    <row r="779" spans="1:16">
      <c r="A779" s="12"/>
      <c r="B779" s="13"/>
      <c r="C779" s="12"/>
      <c r="D779" s="13"/>
      <c r="E779" s="19"/>
      <c r="F779" s="43"/>
      <c r="G779" s="409"/>
      <c r="H779" s="12"/>
      <c r="I779" s="12"/>
      <c r="J779" s="12"/>
      <c r="K779" s="12"/>
      <c r="L779" s="12"/>
      <c r="M779" s="12"/>
      <c r="N779" s="12"/>
      <c r="O779" s="12"/>
      <c r="P779" s="12"/>
    </row>
    <row r="780" spans="1:16">
      <c r="A780" s="12"/>
      <c r="B780" s="13"/>
      <c r="C780" s="12"/>
      <c r="D780" s="13"/>
      <c r="E780" s="19"/>
      <c r="F780" s="43"/>
      <c r="G780" s="409"/>
      <c r="H780" s="12"/>
      <c r="I780" s="12"/>
      <c r="J780" s="12"/>
      <c r="K780" s="12"/>
      <c r="L780" s="12"/>
      <c r="M780" s="12"/>
      <c r="N780" s="12"/>
      <c r="O780" s="12"/>
      <c r="P780" s="12"/>
    </row>
    <row r="781" spans="1:16">
      <c r="A781" s="12"/>
      <c r="B781" s="13"/>
      <c r="C781" s="12"/>
      <c r="D781" s="13"/>
      <c r="E781" s="19"/>
      <c r="F781" s="43"/>
      <c r="G781" s="409"/>
      <c r="H781" s="12"/>
      <c r="I781" s="12"/>
      <c r="J781" s="12"/>
      <c r="K781" s="12"/>
      <c r="L781" s="12"/>
      <c r="M781" s="12"/>
      <c r="N781" s="12"/>
      <c r="O781" s="12"/>
      <c r="P781" s="12"/>
    </row>
    <row r="782" spans="1:16">
      <c r="A782" s="12"/>
      <c r="B782" s="13"/>
      <c r="C782" s="12"/>
      <c r="D782" s="13"/>
      <c r="E782" s="19"/>
      <c r="F782" s="43"/>
      <c r="G782" s="409"/>
      <c r="H782" s="12"/>
      <c r="I782" s="12"/>
      <c r="J782" s="12"/>
      <c r="K782" s="12"/>
      <c r="L782" s="12"/>
      <c r="M782" s="12"/>
      <c r="N782" s="12"/>
      <c r="O782" s="12"/>
      <c r="P782" s="12"/>
    </row>
    <row r="783" spans="1:16">
      <c r="A783" s="12"/>
      <c r="B783" s="13"/>
      <c r="C783" s="12"/>
      <c r="D783" s="13"/>
      <c r="E783" s="19"/>
      <c r="F783" s="43"/>
      <c r="G783" s="409"/>
      <c r="H783" s="12"/>
      <c r="I783" s="12"/>
      <c r="J783" s="12"/>
      <c r="K783" s="12"/>
      <c r="L783" s="12"/>
      <c r="M783" s="12"/>
      <c r="N783" s="12"/>
      <c r="O783" s="12"/>
      <c r="P783" s="12"/>
    </row>
    <row r="784" spans="1:16">
      <c r="A784" s="12"/>
      <c r="B784" s="13"/>
      <c r="C784" s="12"/>
      <c r="D784" s="13"/>
      <c r="E784" s="19"/>
      <c r="F784" s="43"/>
      <c r="G784" s="409"/>
      <c r="H784" s="12"/>
      <c r="I784" s="12"/>
      <c r="J784" s="12"/>
      <c r="K784" s="12"/>
      <c r="L784" s="12"/>
      <c r="M784" s="12"/>
      <c r="N784" s="12"/>
      <c r="O784" s="12"/>
      <c r="P784" s="12"/>
    </row>
    <row r="785" spans="1:16">
      <c r="A785" s="12"/>
      <c r="B785" s="13"/>
      <c r="C785" s="12"/>
      <c r="D785" s="13"/>
      <c r="E785" s="19"/>
      <c r="F785" s="43"/>
      <c r="G785" s="409"/>
      <c r="H785" s="12"/>
      <c r="I785" s="12"/>
      <c r="J785" s="12"/>
      <c r="K785" s="12"/>
      <c r="L785" s="12"/>
      <c r="M785" s="12"/>
      <c r="N785" s="12"/>
      <c r="O785" s="12"/>
      <c r="P785" s="12"/>
    </row>
    <row r="786" spans="1:16">
      <c r="A786" s="12"/>
      <c r="B786" s="13"/>
      <c r="C786" s="12"/>
      <c r="D786" s="13"/>
      <c r="E786" s="19"/>
      <c r="F786" s="43"/>
      <c r="G786" s="409"/>
      <c r="H786" s="12"/>
      <c r="I786" s="12"/>
      <c r="J786" s="12"/>
      <c r="K786" s="12"/>
      <c r="L786" s="12"/>
      <c r="M786" s="12"/>
      <c r="N786" s="12"/>
      <c r="O786" s="12"/>
      <c r="P786" s="12"/>
    </row>
    <row r="787" spans="1:16">
      <c r="A787" s="12"/>
      <c r="B787" s="13"/>
      <c r="C787" s="12"/>
      <c r="D787" s="13"/>
      <c r="E787" s="19"/>
      <c r="F787" s="43"/>
      <c r="G787" s="409"/>
      <c r="H787" s="12"/>
      <c r="I787" s="12"/>
      <c r="J787" s="12"/>
      <c r="K787" s="12"/>
      <c r="L787" s="12"/>
      <c r="M787" s="12"/>
      <c r="N787" s="12"/>
      <c r="O787" s="12"/>
      <c r="P787" s="12"/>
    </row>
    <row r="788" spans="1:16">
      <c r="A788" s="12"/>
      <c r="B788" s="13"/>
      <c r="C788" s="12"/>
      <c r="D788" s="13"/>
      <c r="E788" s="19"/>
      <c r="F788" s="43"/>
      <c r="G788" s="409"/>
      <c r="H788" s="12"/>
      <c r="I788" s="12"/>
      <c r="J788" s="12"/>
      <c r="K788" s="12"/>
      <c r="L788" s="12"/>
      <c r="M788" s="12"/>
      <c r="N788" s="12"/>
      <c r="O788" s="12"/>
      <c r="P788" s="12"/>
    </row>
    <row r="789" spans="1:16">
      <c r="A789" s="12"/>
      <c r="B789" s="13"/>
      <c r="C789" s="12"/>
      <c r="D789" s="13"/>
      <c r="E789" s="19"/>
      <c r="F789" s="43"/>
      <c r="G789" s="409"/>
      <c r="H789" s="12"/>
      <c r="I789" s="12"/>
      <c r="J789" s="12"/>
      <c r="K789" s="12"/>
      <c r="L789" s="12"/>
      <c r="M789" s="12"/>
      <c r="N789" s="12"/>
      <c r="O789" s="12"/>
      <c r="P789" s="12"/>
    </row>
    <row r="790" spans="1:16">
      <c r="A790" s="12"/>
      <c r="B790" s="13"/>
      <c r="C790" s="12"/>
      <c r="D790" s="13"/>
      <c r="E790" s="19"/>
      <c r="F790" s="43"/>
      <c r="G790" s="409"/>
      <c r="H790" s="12"/>
      <c r="I790" s="12"/>
      <c r="J790" s="12"/>
      <c r="K790" s="12"/>
      <c r="L790" s="12"/>
      <c r="M790" s="12"/>
      <c r="N790" s="12"/>
      <c r="O790" s="12"/>
      <c r="P790" s="12"/>
    </row>
    <row r="791" spans="1:16">
      <c r="A791" s="12"/>
      <c r="B791" s="13"/>
      <c r="C791" s="12"/>
      <c r="D791" s="13"/>
      <c r="E791" s="19"/>
      <c r="F791" s="43"/>
      <c r="G791" s="409"/>
      <c r="H791" s="12"/>
      <c r="I791" s="12"/>
      <c r="J791" s="12"/>
      <c r="K791" s="12"/>
      <c r="L791" s="12"/>
      <c r="M791" s="12"/>
      <c r="N791" s="12"/>
      <c r="O791" s="12"/>
      <c r="P791" s="12"/>
    </row>
    <row r="792" spans="1:16">
      <c r="A792" s="12"/>
      <c r="B792" s="13"/>
      <c r="C792" s="12"/>
      <c r="D792" s="13"/>
      <c r="E792" s="19"/>
      <c r="F792" s="43"/>
      <c r="G792" s="409"/>
      <c r="H792" s="12"/>
      <c r="I792" s="12"/>
      <c r="J792" s="12"/>
      <c r="K792" s="12"/>
      <c r="L792" s="12"/>
      <c r="M792" s="12"/>
      <c r="N792" s="12"/>
      <c r="O792" s="12"/>
      <c r="P792" s="12"/>
    </row>
    <row r="793" spans="1:16">
      <c r="A793" s="12"/>
      <c r="B793" s="13"/>
      <c r="C793" s="12"/>
      <c r="D793" s="13"/>
      <c r="E793" s="19"/>
      <c r="F793" s="43"/>
      <c r="G793" s="409"/>
      <c r="H793" s="12"/>
      <c r="I793" s="12"/>
      <c r="J793" s="12"/>
      <c r="K793" s="12"/>
      <c r="L793" s="12"/>
      <c r="M793" s="12"/>
      <c r="N793" s="12"/>
      <c r="O793" s="12"/>
      <c r="P793" s="12"/>
    </row>
    <row r="794" spans="1:16">
      <c r="A794" s="12"/>
      <c r="B794" s="13"/>
      <c r="C794" s="12"/>
      <c r="D794" s="13"/>
      <c r="E794" s="19"/>
      <c r="F794" s="43"/>
      <c r="G794" s="409"/>
      <c r="H794" s="12"/>
      <c r="I794" s="12"/>
      <c r="J794" s="12"/>
      <c r="K794" s="12"/>
      <c r="L794" s="12"/>
      <c r="M794" s="12"/>
      <c r="N794" s="12"/>
      <c r="O794" s="12"/>
      <c r="P794" s="12"/>
    </row>
    <row r="795" spans="1:16">
      <c r="A795" s="12"/>
      <c r="B795" s="13"/>
      <c r="C795" s="12"/>
      <c r="D795" s="13"/>
      <c r="E795" s="19"/>
      <c r="F795" s="43"/>
      <c r="G795" s="409"/>
      <c r="H795" s="12"/>
      <c r="I795" s="12"/>
      <c r="J795" s="12"/>
      <c r="K795" s="12"/>
      <c r="L795" s="12"/>
      <c r="M795" s="12"/>
      <c r="N795" s="12"/>
      <c r="O795" s="12"/>
      <c r="P795" s="12"/>
    </row>
    <row r="796" spans="1:16">
      <c r="A796" s="12"/>
      <c r="B796" s="13"/>
      <c r="C796" s="12"/>
      <c r="D796" s="13"/>
      <c r="E796" s="19"/>
      <c r="F796" s="43"/>
      <c r="G796" s="409"/>
      <c r="H796" s="12"/>
      <c r="I796" s="12"/>
      <c r="J796" s="12"/>
      <c r="K796" s="12"/>
      <c r="L796" s="12"/>
      <c r="M796" s="12"/>
      <c r="N796" s="12"/>
      <c r="O796" s="12"/>
      <c r="P796" s="12"/>
    </row>
    <row r="797" spans="1:16">
      <c r="A797" s="12"/>
      <c r="B797" s="13"/>
      <c r="C797" s="12"/>
      <c r="D797" s="13"/>
      <c r="E797" s="19"/>
      <c r="F797" s="43"/>
      <c r="G797" s="409"/>
      <c r="H797" s="12"/>
      <c r="I797" s="12"/>
      <c r="J797" s="12"/>
      <c r="K797" s="12"/>
      <c r="L797" s="12"/>
      <c r="M797" s="12"/>
      <c r="N797" s="12"/>
      <c r="O797" s="12"/>
      <c r="P797" s="12"/>
    </row>
    <row r="798" spans="1:16">
      <c r="A798" s="12"/>
      <c r="B798" s="13"/>
      <c r="C798" s="12"/>
      <c r="D798" s="13"/>
      <c r="E798" s="19"/>
      <c r="F798" s="43"/>
      <c r="G798" s="409"/>
      <c r="H798" s="12"/>
      <c r="I798" s="12"/>
      <c r="J798" s="12"/>
      <c r="K798" s="12"/>
      <c r="L798" s="12"/>
      <c r="M798" s="12"/>
      <c r="N798" s="12"/>
      <c r="O798" s="12"/>
      <c r="P798" s="12"/>
    </row>
    <row r="799" spans="1:16">
      <c r="A799" s="12"/>
      <c r="B799" s="13"/>
      <c r="C799" s="12"/>
      <c r="D799" s="13"/>
      <c r="E799" s="19"/>
      <c r="F799" s="43"/>
      <c r="G799" s="409"/>
      <c r="H799" s="12"/>
      <c r="I799" s="12"/>
      <c r="J799" s="12"/>
      <c r="K799" s="12"/>
      <c r="L799" s="12"/>
      <c r="M799" s="12"/>
      <c r="N799" s="12"/>
      <c r="O799" s="12"/>
      <c r="P799" s="12"/>
    </row>
    <row r="800" spans="1:16">
      <c r="A800" s="12"/>
      <c r="B800" s="13"/>
      <c r="C800" s="12"/>
      <c r="D800" s="13"/>
      <c r="E800" s="19"/>
      <c r="F800" s="43"/>
      <c r="G800" s="409"/>
      <c r="H800" s="12"/>
      <c r="I800" s="12"/>
      <c r="J800" s="12"/>
      <c r="K800" s="12"/>
      <c r="L800" s="12"/>
      <c r="M800" s="12"/>
      <c r="N800" s="12"/>
      <c r="O800" s="12"/>
      <c r="P800" s="12"/>
    </row>
    <row r="801" spans="1:16">
      <c r="A801" s="12"/>
      <c r="B801" s="13"/>
      <c r="C801" s="12"/>
      <c r="D801" s="13"/>
      <c r="E801" s="19"/>
      <c r="F801" s="43"/>
      <c r="G801" s="409"/>
      <c r="H801" s="12"/>
      <c r="I801" s="12"/>
      <c r="J801" s="12"/>
      <c r="K801" s="12"/>
      <c r="L801" s="12"/>
      <c r="M801" s="12"/>
      <c r="N801" s="12"/>
      <c r="O801" s="12"/>
      <c r="P801" s="12"/>
    </row>
    <row r="802" spans="1:16">
      <c r="A802" s="12"/>
      <c r="B802" s="13"/>
      <c r="C802" s="12"/>
      <c r="D802" s="13"/>
      <c r="E802" s="19"/>
      <c r="F802" s="43"/>
      <c r="G802" s="409"/>
      <c r="H802" s="12"/>
      <c r="I802" s="12"/>
      <c r="J802" s="12"/>
      <c r="K802" s="12"/>
      <c r="L802" s="12"/>
      <c r="M802" s="12"/>
      <c r="N802" s="12"/>
      <c r="O802" s="12"/>
      <c r="P802" s="12"/>
    </row>
    <row r="803" spans="1:16">
      <c r="A803" s="12"/>
      <c r="B803" s="13"/>
      <c r="C803" s="12"/>
      <c r="D803" s="13"/>
      <c r="E803" s="19"/>
      <c r="F803" s="43"/>
      <c r="G803" s="409"/>
      <c r="H803" s="12"/>
      <c r="I803" s="12"/>
      <c r="J803" s="12"/>
      <c r="K803" s="12"/>
      <c r="L803" s="12"/>
      <c r="M803" s="12"/>
      <c r="N803" s="12"/>
      <c r="O803" s="12"/>
      <c r="P803" s="12"/>
    </row>
    <row r="804" spans="1:16">
      <c r="A804" s="12"/>
      <c r="B804" s="13"/>
      <c r="C804" s="12"/>
      <c r="D804" s="13"/>
      <c r="E804" s="19"/>
      <c r="F804" s="43"/>
      <c r="G804" s="409"/>
      <c r="H804" s="12"/>
      <c r="I804" s="12"/>
      <c r="J804" s="12"/>
      <c r="K804" s="12"/>
      <c r="L804" s="12"/>
      <c r="M804" s="12"/>
      <c r="N804" s="12"/>
      <c r="O804" s="12"/>
      <c r="P804" s="12"/>
    </row>
    <row r="805" spans="1:16">
      <c r="A805" s="12"/>
      <c r="B805" s="13"/>
      <c r="C805" s="12"/>
      <c r="D805" s="13"/>
      <c r="E805" s="19"/>
      <c r="F805" s="43"/>
      <c r="G805" s="409"/>
      <c r="H805" s="12"/>
      <c r="I805" s="12"/>
      <c r="J805" s="12"/>
      <c r="K805" s="12"/>
      <c r="L805" s="12"/>
      <c r="M805" s="12"/>
      <c r="N805" s="12"/>
      <c r="O805" s="12"/>
      <c r="P805" s="12"/>
    </row>
    <row r="806" spans="1:16">
      <c r="A806" s="12"/>
      <c r="B806" s="13"/>
      <c r="C806" s="12"/>
      <c r="D806" s="13"/>
      <c r="E806" s="19"/>
      <c r="F806" s="43"/>
      <c r="G806" s="409"/>
      <c r="H806" s="12"/>
      <c r="I806" s="12"/>
      <c r="J806" s="12"/>
      <c r="K806" s="12"/>
      <c r="L806" s="12"/>
      <c r="M806" s="12"/>
      <c r="N806" s="12"/>
      <c r="O806" s="12"/>
      <c r="P806" s="12"/>
    </row>
    <row r="807" spans="1:16">
      <c r="A807" s="12"/>
      <c r="B807" s="13"/>
      <c r="C807" s="12"/>
      <c r="D807" s="13"/>
      <c r="E807" s="19"/>
      <c r="F807" s="43"/>
      <c r="G807" s="409"/>
      <c r="H807" s="12"/>
      <c r="I807" s="12"/>
      <c r="J807" s="12"/>
      <c r="K807" s="12"/>
      <c r="L807" s="12"/>
      <c r="M807" s="12"/>
      <c r="N807" s="12"/>
      <c r="O807" s="12"/>
      <c r="P807" s="12"/>
    </row>
    <row r="808" spans="1:16">
      <c r="A808" s="12"/>
      <c r="B808" s="13"/>
      <c r="C808" s="12"/>
      <c r="D808" s="13"/>
      <c r="E808" s="19"/>
      <c r="F808" s="43"/>
      <c r="G808" s="409"/>
      <c r="H808" s="12"/>
      <c r="I808" s="12"/>
      <c r="J808" s="12"/>
      <c r="K808" s="12"/>
      <c r="L808" s="12"/>
      <c r="M808" s="12"/>
      <c r="N808" s="12"/>
      <c r="O808" s="12"/>
      <c r="P808" s="12"/>
    </row>
    <row r="809" spans="1:16">
      <c r="A809" s="12"/>
      <c r="B809" s="13"/>
      <c r="C809" s="12"/>
      <c r="D809" s="13"/>
      <c r="E809" s="19"/>
      <c r="F809" s="43"/>
      <c r="G809" s="409"/>
      <c r="H809" s="12"/>
      <c r="I809" s="12"/>
      <c r="J809" s="12"/>
      <c r="K809" s="12"/>
      <c r="L809" s="12"/>
      <c r="M809" s="12"/>
      <c r="N809" s="12"/>
      <c r="O809" s="12"/>
      <c r="P809" s="12"/>
    </row>
    <row r="810" spans="1:16">
      <c r="A810" s="12"/>
      <c r="B810" s="13"/>
      <c r="C810" s="12"/>
      <c r="D810" s="13"/>
      <c r="E810" s="19"/>
      <c r="F810" s="43"/>
      <c r="G810" s="409"/>
      <c r="H810" s="12"/>
      <c r="I810" s="12"/>
      <c r="J810" s="12"/>
      <c r="K810" s="12"/>
      <c r="L810" s="12"/>
      <c r="M810" s="12"/>
      <c r="N810" s="12"/>
      <c r="O810" s="12"/>
      <c r="P810" s="12"/>
    </row>
    <row r="811" spans="1:16">
      <c r="A811" s="12"/>
      <c r="B811" s="13"/>
      <c r="C811" s="12"/>
      <c r="D811" s="13"/>
      <c r="E811" s="19"/>
      <c r="F811" s="43"/>
      <c r="G811" s="409"/>
      <c r="H811" s="12"/>
      <c r="I811" s="12"/>
      <c r="J811" s="12"/>
      <c r="K811" s="12"/>
      <c r="L811" s="12"/>
      <c r="M811" s="12"/>
      <c r="N811" s="12"/>
      <c r="O811" s="12"/>
      <c r="P811" s="12"/>
    </row>
    <row r="812" spans="1:16">
      <c r="A812" s="12"/>
      <c r="B812" s="13"/>
      <c r="C812" s="12"/>
      <c r="D812" s="13"/>
      <c r="E812" s="19"/>
      <c r="F812" s="43"/>
      <c r="G812" s="409"/>
      <c r="H812" s="12"/>
      <c r="I812" s="12"/>
      <c r="J812" s="12"/>
      <c r="K812" s="12"/>
      <c r="L812" s="12"/>
      <c r="M812" s="12"/>
      <c r="N812" s="12"/>
      <c r="O812" s="12"/>
      <c r="P812" s="12"/>
    </row>
    <row r="813" spans="1:16">
      <c r="A813" s="12"/>
      <c r="B813" s="13"/>
      <c r="C813" s="12"/>
      <c r="D813" s="13"/>
      <c r="E813" s="19"/>
      <c r="F813" s="43"/>
      <c r="G813" s="409"/>
      <c r="H813" s="12"/>
      <c r="I813" s="12"/>
      <c r="J813" s="12"/>
      <c r="K813" s="12"/>
      <c r="L813" s="12"/>
      <c r="M813" s="12"/>
      <c r="N813" s="12"/>
      <c r="O813" s="12"/>
      <c r="P813" s="12"/>
    </row>
    <row r="814" spans="1:16">
      <c r="A814" s="12"/>
      <c r="B814" s="13"/>
      <c r="C814" s="12"/>
      <c r="D814" s="13"/>
      <c r="E814" s="19"/>
      <c r="F814" s="43"/>
      <c r="G814" s="409"/>
      <c r="H814" s="12"/>
      <c r="I814" s="12"/>
      <c r="J814" s="12"/>
      <c r="K814" s="12"/>
      <c r="L814" s="12"/>
      <c r="M814" s="12"/>
      <c r="N814" s="12"/>
      <c r="O814" s="12"/>
      <c r="P814" s="12"/>
    </row>
    <row r="815" spans="1:16">
      <c r="A815" s="12"/>
      <c r="B815" s="13"/>
      <c r="C815" s="12"/>
      <c r="D815" s="13"/>
      <c r="E815" s="19"/>
      <c r="F815" s="43"/>
      <c r="G815" s="409"/>
      <c r="H815" s="12"/>
      <c r="I815" s="12"/>
      <c r="J815" s="12"/>
      <c r="K815" s="12"/>
      <c r="L815" s="12"/>
      <c r="M815" s="12"/>
      <c r="N815" s="12"/>
      <c r="O815" s="12"/>
      <c r="P815" s="12"/>
    </row>
    <row r="816" spans="1:16">
      <c r="A816" s="12"/>
      <c r="B816" s="13"/>
      <c r="C816" s="12"/>
      <c r="D816" s="13"/>
      <c r="E816" s="19"/>
      <c r="F816" s="43"/>
      <c r="G816" s="409"/>
      <c r="H816" s="12"/>
      <c r="I816" s="12"/>
      <c r="J816" s="12"/>
      <c r="K816" s="12"/>
      <c r="L816" s="12"/>
      <c r="M816" s="12"/>
      <c r="N816" s="12"/>
      <c r="O816" s="12"/>
      <c r="P816" s="12"/>
    </row>
    <row r="817" spans="1:16">
      <c r="A817" s="12"/>
      <c r="B817" s="13"/>
      <c r="C817" s="12"/>
      <c r="D817" s="13"/>
      <c r="E817" s="19"/>
      <c r="F817" s="43"/>
      <c r="G817" s="409"/>
      <c r="H817" s="12"/>
      <c r="I817" s="12"/>
      <c r="J817" s="12"/>
      <c r="K817" s="12"/>
      <c r="L817" s="12"/>
      <c r="M817" s="12"/>
      <c r="N817" s="12"/>
      <c r="O817" s="12"/>
      <c r="P817" s="12"/>
    </row>
    <row r="818" spans="1:16">
      <c r="A818" s="12"/>
      <c r="B818" s="13"/>
      <c r="C818" s="12"/>
      <c r="D818" s="13"/>
      <c r="E818" s="19"/>
      <c r="F818" s="43"/>
      <c r="G818" s="409"/>
      <c r="H818" s="12"/>
      <c r="I818" s="12"/>
      <c r="J818" s="12"/>
      <c r="K818" s="12"/>
      <c r="L818" s="12"/>
      <c r="M818" s="12"/>
      <c r="N818" s="12"/>
      <c r="O818" s="12"/>
      <c r="P818" s="12"/>
    </row>
    <row r="819" spans="1:16">
      <c r="A819" s="12"/>
      <c r="B819" s="13"/>
      <c r="C819" s="12"/>
      <c r="D819" s="13"/>
      <c r="E819" s="19"/>
      <c r="F819" s="43"/>
      <c r="G819" s="409"/>
      <c r="H819" s="12"/>
      <c r="I819" s="12"/>
      <c r="J819" s="12"/>
      <c r="K819" s="12"/>
      <c r="L819" s="12"/>
      <c r="M819" s="12"/>
      <c r="N819" s="12"/>
      <c r="O819" s="12"/>
      <c r="P819" s="12"/>
    </row>
    <row r="820" spans="1:16">
      <c r="A820" s="12"/>
      <c r="B820" s="13"/>
      <c r="C820" s="12"/>
      <c r="D820" s="13"/>
      <c r="E820" s="19"/>
      <c r="F820" s="43"/>
      <c r="G820" s="409"/>
      <c r="H820" s="12"/>
      <c r="I820" s="12"/>
      <c r="J820" s="12"/>
      <c r="K820" s="12"/>
      <c r="L820" s="12"/>
      <c r="M820" s="12"/>
      <c r="N820" s="12"/>
      <c r="O820" s="12"/>
      <c r="P820" s="12"/>
    </row>
    <row r="821" spans="1:16">
      <c r="A821" s="12"/>
      <c r="B821" s="13"/>
      <c r="C821" s="12"/>
      <c r="D821" s="13"/>
      <c r="E821" s="19"/>
      <c r="F821" s="43"/>
      <c r="G821" s="409"/>
      <c r="H821" s="12"/>
      <c r="I821" s="12"/>
      <c r="J821" s="12"/>
      <c r="K821" s="12"/>
      <c r="L821" s="12"/>
      <c r="M821" s="12"/>
      <c r="N821" s="12"/>
      <c r="O821" s="12"/>
      <c r="P821" s="12"/>
    </row>
    <row r="822" spans="1:16">
      <c r="A822" s="12"/>
      <c r="B822" s="13"/>
      <c r="C822" s="12"/>
      <c r="D822" s="13"/>
      <c r="E822" s="19"/>
      <c r="F822" s="43"/>
      <c r="G822" s="409"/>
      <c r="H822" s="12"/>
      <c r="I822" s="12"/>
      <c r="J822" s="12"/>
      <c r="K822" s="12"/>
      <c r="L822" s="12"/>
      <c r="M822" s="12"/>
      <c r="N822" s="12"/>
      <c r="O822" s="12"/>
      <c r="P822" s="12"/>
    </row>
    <row r="823" spans="1:16">
      <c r="A823" s="12"/>
      <c r="B823" s="13"/>
      <c r="C823" s="12"/>
      <c r="D823" s="13"/>
      <c r="E823" s="19"/>
      <c r="F823" s="43"/>
      <c r="G823" s="409"/>
      <c r="H823" s="12"/>
      <c r="I823" s="12"/>
      <c r="J823" s="12"/>
      <c r="K823" s="12"/>
      <c r="L823" s="12"/>
      <c r="M823" s="12"/>
      <c r="N823" s="12"/>
      <c r="O823" s="12"/>
      <c r="P823" s="12"/>
    </row>
    <row r="824" spans="1:16">
      <c r="A824" s="12"/>
      <c r="B824" s="13"/>
      <c r="C824" s="12"/>
      <c r="D824" s="13"/>
      <c r="E824" s="19"/>
      <c r="F824" s="43"/>
      <c r="G824" s="409"/>
      <c r="H824" s="12"/>
      <c r="I824" s="12"/>
      <c r="J824" s="12"/>
      <c r="K824" s="12"/>
      <c r="L824" s="12"/>
      <c r="M824" s="12"/>
      <c r="N824" s="12"/>
      <c r="O824" s="12"/>
      <c r="P824" s="12"/>
    </row>
    <row r="825" spans="1:16">
      <c r="A825" s="12"/>
      <c r="B825" s="13"/>
      <c r="C825" s="12"/>
      <c r="D825" s="13"/>
      <c r="E825" s="19"/>
      <c r="F825" s="43"/>
      <c r="G825" s="409"/>
      <c r="H825" s="12"/>
      <c r="I825" s="12"/>
      <c r="J825" s="12"/>
      <c r="K825" s="12"/>
      <c r="L825" s="12"/>
      <c r="M825" s="12"/>
      <c r="N825" s="12"/>
      <c r="O825" s="12"/>
      <c r="P825" s="12"/>
    </row>
    <row r="826" spans="1:16">
      <c r="A826" s="12"/>
      <c r="B826" s="13"/>
      <c r="C826" s="12"/>
      <c r="D826" s="13"/>
      <c r="E826" s="19"/>
      <c r="F826" s="43"/>
      <c r="G826" s="409"/>
      <c r="H826" s="12"/>
      <c r="I826" s="12"/>
      <c r="J826" s="12"/>
      <c r="K826" s="12"/>
      <c r="L826" s="12"/>
      <c r="M826" s="12"/>
      <c r="N826" s="12"/>
      <c r="O826" s="12"/>
      <c r="P826" s="12"/>
    </row>
    <row r="827" spans="1:16">
      <c r="A827" s="12"/>
      <c r="B827" s="13"/>
      <c r="C827" s="12"/>
      <c r="D827" s="13"/>
      <c r="E827" s="19"/>
      <c r="F827" s="43"/>
      <c r="G827" s="409"/>
      <c r="H827" s="12"/>
      <c r="I827" s="12"/>
      <c r="J827" s="12"/>
      <c r="K827" s="12"/>
      <c r="L827" s="12"/>
      <c r="M827" s="12"/>
      <c r="N827" s="12"/>
      <c r="O827" s="12"/>
      <c r="P827" s="12"/>
    </row>
    <row r="828" spans="1:16">
      <c r="A828" s="12"/>
      <c r="B828" s="13"/>
      <c r="C828" s="12"/>
      <c r="D828" s="13"/>
      <c r="E828" s="19"/>
      <c r="F828" s="43"/>
      <c r="G828" s="409"/>
      <c r="H828" s="12"/>
      <c r="I828" s="12"/>
      <c r="J828" s="12"/>
      <c r="K828" s="12"/>
      <c r="L828" s="12"/>
      <c r="M828" s="12"/>
      <c r="N828" s="12"/>
      <c r="O828" s="12"/>
      <c r="P828" s="12"/>
    </row>
    <row r="829" spans="1:16">
      <c r="A829" s="12"/>
      <c r="B829" s="13"/>
      <c r="C829" s="12"/>
      <c r="D829" s="13"/>
      <c r="E829" s="19"/>
      <c r="F829" s="43"/>
      <c r="G829" s="409"/>
      <c r="H829" s="12"/>
      <c r="I829" s="12"/>
      <c r="J829" s="12"/>
      <c r="K829" s="12"/>
      <c r="L829" s="12"/>
      <c r="M829" s="12"/>
      <c r="N829" s="12"/>
      <c r="O829" s="12"/>
      <c r="P829" s="12"/>
    </row>
    <row r="830" spans="1:16">
      <c r="A830" s="12"/>
      <c r="B830" s="13"/>
      <c r="C830" s="12"/>
      <c r="D830" s="13"/>
      <c r="E830" s="19"/>
      <c r="F830" s="43"/>
      <c r="G830" s="409"/>
      <c r="H830" s="12"/>
      <c r="I830" s="12"/>
      <c r="J830" s="12"/>
      <c r="K830" s="12"/>
      <c r="L830" s="12"/>
      <c r="M830" s="12"/>
      <c r="N830" s="12"/>
      <c r="O830" s="12"/>
      <c r="P830" s="12"/>
    </row>
    <row r="831" spans="1:16">
      <c r="A831" s="12"/>
      <c r="B831" s="13"/>
      <c r="C831" s="12"/>
      <c r="D831" s="13"/>
      <c r="E831" s="19"/>
      <c r="F831" s="43"/>
      <c r="G831" s="409"/>
      <c r="H831" s="12"/>
      <c r="I831" s="12"/>
      <c r="J831" s="12"/>
      <c r="K831" s="12"/>
      <c r="L831" s="12"/>
      <c r="M831" s="12"/>
      <c r="N831" s="12"/>
      <c r="O831" s="12"/>
      <c r="P831" s="12"/>
    </row>
    <row r="832" spans="1:16">
      <c r="A832" s="12"/>
      <c r="B832" s="13"/>
      <c r="C832" s="12"/>
      <c r="D832" s="13"/>
      <c r="E832" s="19"/>
      <c r="F832" s="43"/>
      <c r="G832" s="409"/>
      <c r="H832" s="12"/>
      <c r="I832" s="12"/>
      <c r="J832" s="12"/>
      <c r="K832" s="12"/>
      <c r="L832" s="12"/>
      <c r="M832" s="12"/>
      <c r="N832" s="12"/>
      <c r="O832" s="12"/>
      <c r="P832" s="12"/>
    </row>
    <row r="833" spans="1:16">
      <c r="A833" s="12"/>
      <c r="B833" s="13"/>
      <c r="C833" s="12"/>
      <c r="D833" s="13"/>
      <c r="E833" s="19"/>
      <c r="F833" s="43"/>
      <c r="G833" s="409"/>
      <c r="H833" s="12"/>
      <c r="I833" s="12"/>
      <c r="J833" s="12"/>
      <c r="K833" s="12"/>
      <c r="L833" s="12"/>
      <c r="M833" s="12"/>
      <c r="N833" s="12"/>
      <c r="O833" s="12"/>
      <c r="P833" s="12"/>
    </row>
    <row r="834" spans="1:16">
      <c r="A834" s="12"/>
      <c r="B834" s="13"/>
      <c r="C834" s="12"/>
      <c r="D834" s="13"/>
      <c r="E834" s="19"/>
      <c r="F834" s="43"/>
      <c r="G834" s="409"/>
      <c r="H834" s="12"/>
      <c r="I834" s="12"/>
      <c r="J834" s="12"/>
      <c r="K834" s="12"/>
      <c r="L834" s="12"/>
      <c r="M834" s="12"/>
      <c r="N834" s="12"/>
      <c r="O834" s="12"/>
      <c r="P834" s="12"/>
    </row>
    <row r="835" spans="1:16">
      <c r="A835" s="12"/>
      <c r="B835" s="13"/>
      <c r="C835" s="12"/>
      <c r="D835" s="13"/>
      <c r="E835" s="19"/>
      <c r="F835" s="43"/>
      <c r="G835" s="409"/>
      <c r="H835" s="12"/>
      <c r="I835" s="12"/>
      <c r="J835" s="12"/>
      <c r="K835" s="12"/>
      <c r="L835" s="12"/>
      <c r="M835" s="12"/>
      <c r="N835" s="12"/>
      <c r="O835" s="12"/>
      <c r="P835" s="12"/>
    </row>
    <row r="836" spans="1:16">
      <c r="A836" s="12"/>
      <c r="B836" s="13"/>
      <c r="C836" s="12"/>
      <c r="D836" s="13"/>
      <c r="E836" s="19"/>
      <c r="F836" s="43"/>
      <c r="G836" s="409"/>
      <c r="H836" s="12"/>
      <c r="I836" s="12"/>
      <c r="J836" s="12"/>
      <c r="K836" s="12"/>
      <c r="L836" s="12"/>
      <c r="M836" s="12"/>
      <c r="N836" s="12"/>
      <c r="O836" s="12"/>
      <c r="P836" s="12"/>
    </row>
    <row r="837" spans="1:16">
      <c r="A837" s="12"/>
      <c r="B837" s="13"/>
      <c r="C837" s="12"/>
      <c r="D837" s="13"/>
      <c r="E837" s="19"/>
      <c r="F837" s="43"/>
      <c r="G837" s="409"/>
      <c r="H837" s="12"/>
      <c r="I837" s="12"/>
      <c r="J837" s="12"/>
      <c r="K837" s="12"/>
      <c r="L837" s="12"/>
      <c r="M837" s="12"/>
      <c r="N837" s="12"/>
      <c r="O837" s="12"/>
      <c r="P837" s="12"/>
    </row>
    <row r="838" spans="1:16">
      <c r="A838" s="12"/>
      <c r="B838" s="13"/>
      <c r="C838" s="12"/>
      <c r="D838" s="13"/>
      <c r="E838" s="19"/>
      <c r="F838" s="43"/>
      <c r="G838" s="409"/>
      <c r="H838" s="12"/>
      <c r="I838" s="12"/>
      <c r="J838" s="12"/>
      <c r="K838" s="12"/>
      <c r="L838" s="12"/>
      <c r="M838" s="12"/>
      <c r="N838" s="12"/>
      <c r="O838" s="12"/>
      <c r="P838" s="12"/>
    </row>
    <row r="839" spans="1:16">
      <c r="A839" s="12"/>
      <c r="B839" s="13"/>
      <c r="C839" s="12"/>
      <c r="D839" s="13"/>
      <c r="E839" s="19"/>
      <c r="F839" s="43"/>
      <c r="G839" s="409"/>
      <c r="H839" s="12"/>
      <c r="I839" s="12"/>
      <c r="J839" s="12"/>
      <c r="K839" s="12"/>
      <c r="L839" s="12"/>
      <c r="M839" s="12"/>
      <c r="N839" s="12"/>
      <c r="O839" s="12"/>
      <c r="P839" s="12"/>
    </row>
    <row r="840" spans="1:16">
      <c r="A840" s="12"/>
      <c r="B840" s="13"/>
      <c r="C840" s="12"/>
      <c r="D840" s="13"/>
      <c r="E840" s="19"/>
      <c r="F840" s="43"/>
      <c r="G840" s="409"/>
      <c r="H840" s="12"/>
      <c r="I840" s="12"/>
      <c r="J840" s="12"/>
      <c r="K840" s="12"/>
      <c r="L840" s="12"/>
      <c r="M840" s="12"/>
      <c r="N840" s="12"/>
      <c r="O840" s="12"/>
      <c r="P840" s="12"/>
    </row>
    <row r="841" spans="1:16">
      <c r="A841" s="12"/>
      <c r="B841" s="13"/>
      <c r="C841" s="12"/>
      <c r="D841" s="13"/>
      <c r="E841" s="19"/>
      <c r="F841" s="43"/>
      <c r="G841" s="409"/>
      <c r="H841" s="12"/>
      <c r="I841" s="12"/>
      <c r="J841" s="12"/>
      <c r="K841" s="12"/>
      <c r="L841" s="12"/>
      <c r="M841" s="12"/>
      <c r="N841" s="12"/>
      <c r="O841" s="12"/>
      <c r="P841" s="12"/>
    </row>
    <row r="842" spans="1:16">
      <c r="A842" s="12"/>
      <c r="B842" s="13"/>
      <c r="C842" s="12"/>
      <c r="D842" s="13"/>
      <c r="E842" s="19"/>
      <c r="F842" s="43"/>
      <c r="G842" s="409"/>
      <c r="H842" s="12"/>
      <c r="I842" s="12"/>
      <c r="J842" s="12"/>
      <c r="K842" s="12"/>
      <c r="L842" s="12"/>
      <c r="M842" s="12"/>
      <c r="N842" s="12"/>
      <c r="O842" s="12"/>
      <c r="P842" s="12"/>
    </row>
    <row r="843" spans="1:16">
      <c r="A843" s="12"/>
      <c r="B843" s="13"/>
      <c r="C843" s="12"/>
      <c r="D843" s="13"/>
      <c r="E843" s="19"/>
      <c r="F843" s="43"/>
      <c r="G843" s="409"/>
      <c r="H843" s="12"/>
      <c r="I843" s="12"/>
      <c r="J843" s="12"/>
      <c r="K843" s="12"/>
      <c r="L843" s="12"/>
      <c r="M843" s="12"/>
      <c r="N843" s="12"/>
      <c r="O843" s="12"/>
      <c r="P843" s="12"/>
    </row>
    <row r="844" spans="1:16">
      <c r="A844" s="12"/>
      <c r="B844" s="13"/>
      <c r="C844" s="12"/>
      <c r="D844" s="13"/>
      <c r="E844" s="19"/>
      <c r="F844" s="43"/>
      <c r="G844" s="409"/>
      <c r="H844" s="12"/>
      <c r="I844" s="12"/>
      <c r="J844" s="12"/>
      <c r="K844" s="12"/>
      <c r="L844" s="12"/>
      <c r="M844" s="12"/>
      <c r="N844" s="12"/>
      <c r="O844" s="12"/>
      <c r="P844" s="12"/>
    </row>
    <row r="845" spans="1:16">
      <c r="A845" s="12"/>
      <c r="B845" s="13"/>
      <c r="C845" s="12"/>
      <c r="D845" s="13"/>
      <c r="E845" s="19"/>
      <c r="F845" s="43"/>
      <c r="G845" s="409"/>
      <c r="H845" s="12"/>
      <c r="I845" s="12"/>
      <c r="J845" s="12"/>
      <c r="K845" s="12"/>
      <c r="L845" s="12"/>
      <c r="M845" s="12"/>
      <c r="N845" s="12"/>
      <c r="O845" s="12"/>
      <c r="P845" s="12"/>
    </row>
    <row r="846" spans="1:16">
      <c r="A846" s="12"/>
      <c r="B846" s="13"/>
      <c r="C846" s="12"/>
      <c r="D846" s="13"/>
      <c r="E846" s="19"/>
      <c r="F846" s="43"/>
      <c r="G846" s="409"/>
      <c r="H846" s="12"/>
      <c r="I846" s="12"/>
      <c r="J846" s="12"/>
      <c r="K846" s="12"/>
      <c r="L846" s="12"/>
      <c r="M846" s="12"/>
      <c r="N846" s="12"/>
      <c r="O846" s="12"/>
      <c r="P846" s="12"/>
    </row>
    <row r="847" spans="1:16">
      <c r="A847" s="12"/>
      <c r="B847" s="13"/>
      <c r="C847" s="12"/>
      <c r="D847" s="13"/>
      <c r="E847" s="19"/>
      <c r="F847" s="43"/>
      <c r="G847" s="409"/>
      <c r="H847" s="12"/>
      <c r="I847" s="12"/>
      <c r="J847" s="12"/>
      <c r="K847" s="12"/>
      <c r="L847" s="12"/>
      <c r="M847" s="12"/>
      <c r="N847" s="12"/>
      <c r="O847" s="12"/>
      <c r="P847" s="12"/>
    </row>
    <row r="848" spans="1:16">
      <c r="A848" s="12"/>
      <c r="B848" s="13"/>
      <c r="C848" s="12"/>
      <c r="D848" s="13"/>
      <c r="E848" s="19"/>
      <c r="F848" s="43"/>
      <c r="G848" s="409"/>
      <c r="H848" s="12"/>
      <c r="I848" s="12"/>
      <c r="J848" s="12"/>
      <c r="K848" s="12"/>
      <c r="L848" s="12"/>
      <c r="M848" s="12"/>
      <c r="N848" s="12"/>
      <c r="O848" s="12"/>
      <c r="P848" s="12"/>
    </row>
    <row r="849" spans="1:16">
      <c r="A849" s="12"/>
      <c r="B849" s="13"/>
      <c r="C849" s="12"/>
      <c r="D849" s="13"/>
      <c r="E849" s="19"/>
      <c r="F849" s="43"/>
      <c r="G849" s="409"/>
      <c r="H849" s="12"/>
      <c r="I849" s="12"/>
      <c r="J849" s="12"/>
      <c r="K849" s="12"/>
      <c r="L849" s="12"/>
      <c r="M849" s="12"/>
      <c r="N849" s="12"/>
      <c r="O849" s="12"/>
      <c r="P849" s="12"/>
    </row>
    <row r="850" spans="1:16">
      <c r="A850" s="12"/>
      <c r="B850" s="13"/>
      <c r="C850" s="12"/>
      <c r="D850" s="13"/>
      <c r="E850" s="19"/>
      <c r="F850" s="43"/>
      <c r="G850" s="409"/>
      <c r="H850" s="12"/>
      <c r="I850" s="12"/>
      <c r="J850" s="12"/>
      <c r="K850" s="12"/>
      <c r="L850" s="12"/>
      <c r="M850" s="12"/>
      <c r="N850" s="12"/>
      <c r="O850" s="12"/>
      <c r="P850" s="12"/>
    </row>
    <row r="851" spans="1:16">
      <c r="A851" s="12"/>
      <c r="B851" s="13"/>
      <c r="C851" s="12"/>
      <c r="D851" s="13"/>
      <c r="E851" s="19"/>
      <c r="F851" s="43"/>
      <c r="G851" s="409"/>
      <c r="H851" s="12"/>
      <c r="I851" s="12"/>
      <c r="J851" s="12"/>
      <c r="K851" s="12"/>
      <c r="L851" s="12"/>
      <c r="M851" s="12"/>
      <c r="N851" s="12"/>
      <c r="O851" s="12"/>
      <c r="P851" s="12"/>
    </row>
    <row r="852" spans="1:16">
      <c r="A852" s="12"/>
      <c r="B852" s="13"/>
      <c r="C852" s="12"/>
      <c r="D852" s="13"/>
      <c r="E852" s="19"/>
      <c r="F852" s="43"/>
      <c r="G852" s="409"/>
      <c r="H852" s="12"/>
      <c r="I852" s="12"/>
      <c r="J852" s="12"/>
      <c r="K852" s="12"/>
      <c r="L852" s="12"/>
      <c r="M852" s="12"/>
      <c r="N852" s="12"/>
      <c r="O852" s="12"/>
      <c r="P852" s="12"/>
    </row>
    <row r="853" spans="1:16">
      <c r="A853" s="12"/>
      <c r="B853" s="13"/>
      <c r="C853" s="12"/>
      <c r="D853" s="13"/>
      <c r="E853" s="19"/>
      <c r="F853" s="43"/>
      <c r="G853" s="409"/>
      <c r="H853" s="12"/>
      <c r="I853" s="12"/>
      <c r="J853" s="12"/>
      <c r="K853" s="12"/>
      <c r="L853" s="12"/>
      <c r="M853" s="12"/>
      <c r="N853" s="12"/>
      <c r="O853" s="12"/>
      <c r="P853" s="12"/>
    </row>
    <row r="854" spans="1:16">
      <c r="A854" s="12"/>
      <c r="B854" s="13"/>
      <c r="C854" s="12"/>
      <c r="D854" s="13"/>
      <c r="E854" s="19"/>
      <c r="F854" s="43"/>
      <c r="G854" s="409"/>
      <c r="H854" s="12"/>
      <c r="I854" s="12"/>
      <c r="J854" s="12"/>
      <c r="K854" s="12"/>
      <c r="L854" s="12"/>
      <c r="M854" s="12"/>
      <c r="N854" s="12"/>
      <c r="O854" s="12"/>
      <c r="P854" s="12"/>
    </row>
    <row r="855" spans="1:16">
      <c r="A855" s="12"/>
      <c r="B855" s="13"/>
      <c r="C855" s="12"/>
      <c r="D855" s="13"/>
      <c r="E855" s="19"/>
      <c r="F855" s="43"/>
      <c r="G855" s="409"/>
      <c r="H855" s="12"/>
      <c r="I855" s="12"/>
      <c r="J855" s="12"/>
      <c r="K855" s="12"/>
      <c r="L855" s="12"/>
      <c r="M855" s="12"/>
      <c r="N855" s="12"/>
      <c r="O855" s="12"/>
      <c r="P855" s="12"/>
    </row>
    <row r="856" spans="1:16">
      <c r="A856" s="12"/>
      <c r="B856" s="13"/>
      <c r="C856" s="12"/>
      <c r="D856" s="13"/>
      <c r="E856" s="19"/>
      <c r="F856" s="43"/>
      <c r="G856" s="409"/>
      <c r="H856" s="12"/>
      <c r="I856" s="12"/>
      <c r="J856" s="12"/>
      <c r="K856" s="12"/>
      <c r="L856" s="12"/>
      <c r="M856" s="12"/>
      <c r="N856" s="12"/>
      <c r="O856" s="12"/>
      <c r="P856" s="12"/>
    </row>
    <row r="857" spans="1:16">
      <c r="A857" s="12"/>
      <c r="B857" s="13"/>
      <c r="C857" s="12"/>
      <c r="D857" s="13"/>
      <c r="E857" s="19"/>
      <c r="F857" s="43"/>
      <c r="G857" s="409"/>
      <c r="H857" s="12"/>
      <c r="I857" s="12"/>
      <c r="J857" s="12"/>
      <c r="K857" s="12"/>
      <c r="L857" s="12"/>
      <c r="M857" s="12"/>
      <c r="N857" s="12"/>
      <c r="O857" s="12"/>
      <c r="P857" s="12"/>
    </row>
    <row r="858" spans="1:16">
      <c r="A858" s="12"/>
      <c r="B858" s="13"/>
      <c r="C858" s="12"/>
      <c r="D858" s="13"/>
      <c r="E858" s="19"/>
      <c r="F858" s="43"/>
      <c r="G858" s="409"/>
      <c r="H858" s="12"/>
      <c r="I858" s="12"/>
      <c r="J858" s="12"/>
      <c r="K858" s="12"/>
      <c r="L858" s="12"/>
      <c r="M858" s="12"/>
      <c r="N858" s="12"/>
      <c r="O858" s="12"/>
      <c r="P858" s="12"/>
    </row>
    <row r="859" spans="1:16">
      <c r="A859" s="12"/>
      <c r="B859" s="13"/>
      <c r="C859" s="12"/>
      <c r="D859" s="13"/>
      <c r="E859" s="19"/>
      <c r="F859" s="43"/>
      <c r="G859" s="409"/>
      <c r="H859" s="12"/>
      <c r="I859" s="12"/>
      <c r="J859" s="12"/>
      <c r="K859" s="12"/>
      <c r="L859" s="12"/>
      <c r="M859" s="12"/>
      <c r="N859" s="12"/>
      <c r="O859" s="12"/>
      <c r="P859" s="12"/>
    </row>
    <row r="860" spans="1:16">
      <c r="A860" s="12"/>
      <c r="B860" s="13"/>
      <c r="C860" s="12"/>
      <c r="D860" s="13"/>
      <c r="E860" s="19"/>
      <c r="F860" s="43"/>
      <c r="G860" s="409"/>
      <c r="H860" s="12"/>
      <c r="I860" s="12"/>
      <c r="J860" s="12"/>
      <c r="K860" s="12"/>
      <c r="L860" s="12"/>
      <c r="M860" s="12"/>
      <c r="N860" s="12"/>
      <c r="O860" s="12"/>
      <c r="P860" s="12"/>
    </row>
    <row r="861" spans="1:16">
      <c r="A861" s="12"/>
      <c r="B861" s="13"/>
      <c r="C861" s="12"/>
      <c r="D861" s="13"/>
      <c r="E861" s="19"/>
      <c r="F861" s="43"/>
      <c r="G861" s="409"/>
      <c r="H861" s="12"/>
      <c r="I861" s="12"/>
      <c r="J861" s="12"/>
      <c r="K861" s="12"/>
      <c r="L861" s="12"/>
      <c r="M861" s="12"/>
      <c r="N861" s="12"/>
      <c r="O861" s="12"/>
      <c r="P861" s="12"/>
    </row>
    <row r="862" spans="1:16">
      <c r="A862" s="12"/>
      <c r="B862" s="13"/>
      <c r="C862" s="12"/>
      <c r="D862" s="13"/>
      <c r="E862" s="19"/>
      <c r="F862" s="43"/>
      <c r="G862" s="409"/>
      <c r="H862" s="12"/>
      <c r="I862" s="12"/>
      <c r="J862" s="12"/>
      <c r="K862" s="12"/>
      <c r="L862" s="12"/>
      <c r="M862" s="12"/>
      <c r="N862" s="12"/>
      <c r="O862" s="12"/>
      <c r="P862" s="12"/>
    </row>
    <row r="863" spans="1:16">
      <c r="A863" s="12"/>
      <c r="B863" s="13"/>
      <c r="C863" s="12"/>
      <c r="D863" s="13"/>
      <c r="E863" s="19"/>
      <c r="F863" s="43"/>
      <c r="G863" s="409"/>
      <c r="H863" s="12"/>
      <c r="I863" s="12"/>
      <c r="J863" s="12"/>
      <c r="K863" s="12"/>
      <c r="L863" s="12"/>
      <c r="M863" s="12"/>
      <c r="N863" s="12"/>
      <c r="O863" s="12"/>
      <c r="P863" s="12"/>
    </row>
    <row r="864" spans="1:16">
      <c r="A864" s="12"/>
      <c r="B864" s="13"/>
      <c r="C864" s="12"/>
      <c r="D864" s="13"/>
      <c r="E864" s="19"/>
      <c r="F864" s="43"/>
      <c r="G864" s="409"/>
      <c r="H864" s="12"/>
      <c r="I864" s="12"/>
      <c r="J864" s="12"/>
      <c r="K864" s="12"/>
      <c r="L864" s="12"/>
      <c r="M864" s="12"/>
      <c r="N864" s="12"/>
      <c r="O864" s="12"/>
      <c r="P864" s="12"/>
    </row>
    <row r="865" spans="1:16">
      <c r="A865" s="12"/>
      <c r="B865" s="13"/>
      <c r="C865" s="12"/>
      <c r="D865" s="13"/>
      <c r="E865" s="19"/>
      <c r="F865" s="43"/>
      <c r="G865" s="409"/>
      <c r="H865" s="12"/>
      <c r="I865" s="12"/>
      <c r="J865" s="12"/>
      <c r="K865" s="12"/>
      <c r="L865" s="12"/>
      <c r="M865" s="12"/>
      <c r="N865" s="12"/>
      <c r="O865" s="12"/>
      <c r="P865" s="12"/>
    </row>
    <row r="866" spans="1:16">
      <c r="A866" s="12"/>
      <c r="B866" s="13"/>
      <c r="C866" s="12"/>
      <c r="D866" s="13"/>
      <c r="E866" s="19"/>
      <c r="F866" s="43"/>
      <c r="G866" s="409"/>
      <c r="H866" s="12"/>
      <c r="I866" s="12"/>
      <c r="J866" s="12"/>
      <c r="K866" s="12"/>
      <c r="L866" s="12"/>
      <c r="M866" s="12"/>
      <c r="N866" s="12"/>
      <c r="O866" s="12"/>
      <c r="P866" s="12"/>
    </row>
    <row r="867" spans="1:16">
      <c r="A867" s="12"/>
      <c r="B867" s="13"/>
      <c r="C867" s="12"/>
      <c r="D867" s="13"/>
      <c r="E867" s="19"/>
      <c r="F867" s="43"/>
      <c r="G867" s="409"/>
      <c r="H867" s="12"/>
      <c r="I867" s="12"/>
      <c r="J867" s="12"/>
      <c r="K867" s="12"/>
      <c r="L867" s="12"/>
      <c r="M867" s="12"/>
      <c r="N867" s="12"/>
      <c r="O867" s="12"/>
      <c r="P867" s="12"/>
    </row>
    <row r="868" spans="1:16">
      <c r="A868" s="12"/>
      <c r="B868" s="13"/>
      <c r="C868" s="12"/>
      <c r="D868" s="13"/>
      <c r="E868" s="19"/>
      <c r="F868" s="43"/>
      <c r="G868" s="409"/>
      <c r="H868" s="12"/>
      <c r="I868" s="12"/>
      <c r="J868" s="12"/>
      <c r="K868" s="12"/>
      <c r="L868" s="12"/>
      <c r="M868" s="12"/>
      <c r="N868" s="12"/>
      <c r="O868" s="12"/>
      <c r="P868" s="12"/>
    </row>
    <row r="869" spans="1:16">
      <c r="A869" s="12"/>
      <c r="B869" s="13"/>
      <c r="C869" s="12"/>
      <c r="D869" s="13"/>
      <c r="E869" s="19"/>
      <c r="F869" s="43"/>
      <c r="G869" s="409"/>
      <c r="H869" s="12"/>
      <c r="I869" s="12"/>
      <c r="J869" s="12"/>
      <c r="K869" s="12"/>
      <c r="L869" s="12"/>
      <c r="M869" s="12"/>
      <c r="N869" s="12"/>
      <c r="O869" s="12"/>
      <c r="P869" s="12"/>
    </row>
    <row r="870" spans="1:16">
      <c r="A870" s="12"/>
      <c r="B870" s="13"/>
      <c r="C870" s="12"/>
      <c r="D870" s="13"/>
      <c r="E870" s="19"/>
      <c r="F870" s="43"/>
      <c r="G870" s="409"/>
      <c r="H870" s="12"/>
      <c r="I870" s="12"/>
      <c r="J870" s="12"/>
      <c r="K870" s="12"/>
      <c r="L870" s="12"/>
      <c r="M870" s="12"/>
      <c r="N870" s="12"/>
      <c r="O870" s="12"/>
      <c r="P870" s="12"/>
    </row>
    <row r="871" spans="1:16">
      <c r="A871" s="12"/>
      <c r="B871" s="13"/>
      <c r="C871" s="12"/>
      <c r="D871" s="13"/>
      <c r="E871" s="19"/>
      <c r="F871" s="43"/>
      <c r="G871" s="409"/>
      <c r="H871" s="12"/>
      <c r="I871" s="12"/>
      <c r="J871" s="12"/>
      <c r="K871" s="12"/>
      <c r="L871" s="12"/>
      <c r="M871" s="12"/>
      <c r="N871" s="12"/>
      <c r="O871" s="12"/>
      <c r="P871" s="12"/>
    </row>
    <row r="872" spans="1:16">
      <c r="A872" s="12"/>
      <c r="B872" s="13"/>
      <c r="C872" s="12"/>
      <c r="D872" s="13"/>
      <c r="E872" s="19"/>
      <c r="F872" s="43"/>
      <c r="G872" s="409"/>
      <c r="H872" s="12"/>
      <c r="I872" s="12"/>
      <c r="J872" s="12"/>
      <c r="K872" s="12"/>
      <c r="L872" s="12"/>
      <c r="M872" s="12"/>
      <c r="N872" s="12"/>
      <c r="O872" s="12"/>
      <c r="P872" s="12"/>
    </row>
    <row r="873" spans="1:16">
      <c r="A873" s="12"/>
      <c r="B873" s="13"/>
      <c r="C873" s="12"/>
      <c r="D873" s="13"/>
      <c r="E873" s="19"/>
      <c r="F873" s="43"/>
      <c r="G873" s="409"/>
      <c r="H873" s="12"/>
      <c r="I873" s="12"/>
      <c r="J873" s="12"/>
      <c r="K873" s="12"/>
      <c r="L873" s="12"/>
      <c r="M873" s="12"/>
      <c r="N873" s="12"/>
      <c r="O873" s="12"/>
      <c r="P873" s="12"/>
    </row>
    <row r="874" spans="1:16">
      <c r="A874" s="12"/>
      <c r="B874" s="13"/>
      <c r="C874" s="12"/>
      <c r="D874" s="13"/>
      <c r="E874" s="19"/>
      <c r="F874" s="43"/>
      <c r="G874" s="409"/>
      <c r="H874" s="12"/>
      <c r="I874" s="12"/>
      <c r="J874" s="12"/>
      <c r="K874" s="12"/>
      <c r="L874" s="12"/>
      <c r="M874" s="12"/>
      <c r="N874" s="12"/>
      <c r="O874" s="12"/>
      <c r="P874" s="12"/>
    </row>
    <row r="875" spans="1:16">
      <c r="A875" s="12"/>
      <c r="B875" s="13"/>
      <c r="C875" s="12"/>
      <c r="D875" s="13"/>
      <c r="E875" s="19"/>
      <c r="F875" s="43"/>
      <c r="G875" s="409"/>
      <c r="H875" s="12"/>
      <c r="I875" s="12"/>
      <c r="J875" s="12"/>
      <c r="K875" s="12"/>
      <c r="L875" s="12"/>
      <c r="M875" s="12"/>
      <c r="N875" s="12"/>
      <c r="O875" s="12"/>
      <c r="P875" s="12"/>
    </row>
    <row r="876" spans="1:16">
      <c r="A876" s="12"/>
      <c r="B876" s="13"/>
      <c r="C876" s="12"/>
      <c r="D876" s="13"/>
      <c r="E876" s="19"/>
      <c r="F876" s="43"/>
      <c r="G876" s="409"/>
      <c r="H876" s="12"/>
      <c r="I876" s="12"/>
      <c r="J876" s="12"/>
      <c r="K876" s="12"/>
      <c r="L876" s="12"/>
      <c r="M876" s="12"/>
      <c r="N876" s="12"/>
      <c r="O876" s="12"/>
      <c r="P876" s="12"/>
    </row>
    <row r="877" spans="1:16">
      <c r="A877" s="12"/>
      <c r="B877" s="13"/>
      <c r="C877" s="12"/>
      <c r="D877" s="13"/>
      <c r="E877" s="19"/>
      <c r="F877" s="43"/>
      <c r="G877" s="409"/>
      <c r="H877" s="12"/>
      <c r="I877" s="12"/>
      <c r="J877" s="12"/>
      <c r="K877" s="12"/>
      <c r="L877" s="12"/>
      <c r="M877" s="12"/>
      <c r="N877" s="12"/>
      <c r="O877" s="12"/>
      <c r="P877" s="12"/>
    </row>
    <row r="878" spans="1:16">
      <c r="A878" s="12"/>
      <c r="B878" s="13"/>
      <c r="C878" s="12"/>
      <c r="D878" s="13"/>
      <c r="E878" s="19"/>
      <c r="F878" s="43"/>
      <c r="G878" s="409"/>
      <c r="H878" s="12"/>
      <c r="I878" s="12"/>
      <c r="J878" s="12"/>
      <c r="K878" s="12"/>
      <c r="L878" s="12"/>
      <c r="M878" s="12"/>
      <c r="N878" s="12"/>
      <c r="O878" s="12"/>
      <c r="P878" s="12"/>
    </row>
    <row r="879" spans="1:16">
      <c r="A879" s="12"/>
      <c r="B879" s="13"/>
      <c r="C879" s="12"/>
      <c r="D879" s="13"/>
      <c r="E879" s="19"/>
      <c r="F879" s="43"/>
      <c r="G879" s="409"/>
      <c r="H879" s="12"/>
      <c r="I879" s="12"/>
      <c r="J879" s="12"/>
      <c r="K879" s="12"/>
      <c r="L879" s="12"/>
      <c r="M879" s="12"/>
      <c r="N879" s="12"/>
      <c r="O879" s="12"/>
      <c r="P879" s="12"/>
    </row>
    <row r="880" spans="1:16">
      <c r="A880" s="12"/>
      <c r="B880" s="13"/>
      <c r="C880" s="12"/>
      <c r="D880" s="13"/>
      <c r="E880" s="19"/>
      <c r="F880" s="43"/>
      <c r="G880" s="409"/>
      <c r="H880" s="12"/>
      <c r="I880" s="12"/>
      <c r="J880" s="12"/>
      <c r="K880" s="12"/>
      <c r="L880" s="12"/>
      <c r="M880" s="12"/>
      <c r="N880" s="12"/>
      <c r="O880" s="12"/>
      <c r="P880" s="12"/>
    </row>
    <row r="881" spans="1:16">
      <c r="A881" s="12"/>
      <c r="B881" s="13"/>
      <c r="C881" s="12"/>
      <c r="D881" s="13"/>
      <c r="E881" s="19"/>
      <c r="F881" s="43"/>
      <c r="G881" s="409"/>
      <c r="H881" s="12"/>
      <c r="I881" s="12"/>
      <c r="J881" s="12"/>
      <c r="K881" s="12"/>
      <c r="L881" s="12"/>
      <c r="M881" s="12"/>
      <c r="N881" s="12"/>
      <c r="O881" s="12"/>
      <c r="P881" s="12"/>
    </row>
    <row r="882" spans="1:16">
      <c r="A882" s="12"/>
      <c r="B882" s="13"/>
      <c r="C882" s="12"/>
      <c r="D882" s="13"/>
      <c r="E882" s="19"/>
      <c r="F882" s="43"/>
      <c r="G882" s="409"/>
      <c r="H882" s="12"/>
      <c r="I882" s="12"/>
      <c r="J882" s="12"/>
      <c r="K882" s="12"/>
      <c r="L882" s="12"/>
      <c r="M882" s="12"/>
      <c r="N882" s="12"/>
      <c r="O882" s="12"/>
      <c r="P882" s="12"/>
    </row>
    <row r="883" spans="1:16">
      <c r="A883" s="12"/>
      <c r="B883" s="13"/>
      <c r="C883" s="12"/>
      <c r="D883" s="13"/>
      <c r="E883" s="19"/>
      <c r="F883" s="43"/>
      <c r="G883" s="409"/>
      <c r="H883" s="12"/>
      <c r="I883" s="12"/>
      <c r="J883" s="12"/>
      <c r="K883" s="12"/>
      <c r="L883" s="12"/>
      <c r="M883" s="12"/>
      <c r="N883" s="12"/>
      <c r="O883" s="12"/>
      <c r="P883" s="12"/>
    </row>
    <row r="884" spans="1:16">
      <c r="A884" s="12"/>
      <c r="B884" s="13"/>
      <c r="C884" s="12"/>
      <c r="D884" s="13"/>
      <c r="E884" s="19"/>
      <c r="F884" s="43"/>
      <c r="G884" s="409"/>
      <c r="H884" s="12"/>
      <c r="I884" s="12"/>
      <c r="J884" s="12"/>
      <c r="K884" s="12"/>
      <c r="L884" s="12"/>
      <c r="M884" s="12"/>
      <c r="N884" s="12"/>
      <c r="O884" s="12"/>
      <c r="P884" s="12"/>
    </row>
    <row r="885" spans="1:16">
      <c r="A885" s="12"/>
      <c r="B885" s="13"/>
      <c r="C885" s="12"/>
      <c r="D885" s="13"/>
      <c r="E885" s="19"/>
      <c r="F885" s="43"/>
      <c r="G885" s="409"/>
      <c r="H885" s="12"/>
      <c r="I885" s="12"/>
      <c r="J885" s="12"/>
      <c r="K885" s="12"/>
      <c r="L885" s="12"/>
      <c r="M885" s="12"/>
      <c r="N885" s="12"/>
      <c r="O885" s="12"/>
      <c r="P885" s="12"/>
    </row>
    <row r="886" spans="1:16">
      <c r="A886" s="12"/>
      <c r="B886" s="13"/>
      <c r="C886" s="12"/>
      <c r="D886" s="13"/>
      <c r="E886" s="19"/>
      <c r="F886" s="43"/>
      <c r="G886" s="409"/>
      <c r="H886" s="12"/>
      <c r="I886" s="12"/>
      <c r="J886" s="12"/>
      <c r="K886" s="12"/>
      <c r="L886" s="12"/>
      <c r="M886" s="12"/>
      <c r="N886" s="12"/>
      <c r="O886" s="12"/>
      <c r="P886" s="12"/>
    </row>
    <row r="887" spans="1:16">
      <c r="A887" s="12"/>
      <c r="B887" s="13"/>
      <c r="C887" s="12"/>
      <c r="D887" s="13"/>
      <c r="E887" s="19"/>
      <c r="F887" s="43"/>
      <c r="G887" s="409"/>
      <c r="H887" s="12"/>
      <c r="I887" s="12"/>
      <c r="J887" s="12"/>
      <c r="K887" s="12"/>
      <c r="L887" s="12"/>
      <c r="M887" s="12"/>
      <c r="N887" s="12"/>
      <c r="O887" s="12"/>
      <c r="P887" s="12"/>
    </row>
    <row r="888" spans="1:16">
      <c r="A888" s="12"/>
      <c r="B888" s="13"/>
      <c r="C888" s="12"/>
      <c r="D888" s="13"/>
      <c r="E888" s="19"/>
      <c r="F888" s="43"/>
      <c r="G888" s="409"/>
      <c r="H888" s="12"/>
      <c r="I888" s="12"/>
      <c r="J888" s="12"/>
      <c r="K888" s="12"/>
      <c r="L888" s="12"/>
      <c r="M888" s="12"/>
      <c r="N888" s="12"/>
      <c r="O888" s="12"/>
      <c r="P888" s="12"/>
    </row>
    <row r="889" spans="1:16">
      <c r="A889" s="12"/>
      <c r="B889" s="13"/>
      <c r="C889" s="12"/>
      <c r="D889" s="13"/>
      <c r="E889" s="19"/>
      <c r="F889" s="43"/>
      <c r="G889" s="409"/>
      <c r="H889" s="12"/>
      <c r="I889" s="12"/>
      <c r="J889" s="12"/>
      <c r="K889" s="12"/>
      <c r="L889" s="12"/>
      <c r="M889" s="12"/>
      <c r="N889" s="12"/>
      <c r="O889" s="12"/>
      <c r="P889" s="12"/>
    </row>
    <row r="890" spans="1:16">
      <c r="A890" s="12"/>
      <c r="B890" s="13"/>
      <c r="C890" s="12"/>
      <c r="D890" s="13"/>
      <c r="E890" s="19"/>
      <c r="F890" s="43"/>
      <c r="G890" s="409"/>
      <c r="H890" s="12"/>
      <c r="I890" s="12"/>
      <c r="J890" s="12"/>
      <c r="K890" s="12"/>
      <c r="L890" s="12"/>
      <c r="M890" s="12"/>
      <c r="N890" s="12"/>
      <c r="O890" s="12"/>
      <c r="P890" s="12"/>
    </row>
    <row r="891" spans="1:16">
      <c r="A891" s="12"/>
      <c r="B891" s="13"/>
      <c r="C891" s="12"/>
      <c r="D891" s="13"/>
      <c r="E891" s="19"/>
      <c r="F891" s="43"/>
      <c r="G891" s="409"/>
      <c r="H891" s="12"/>
      <c r="I891" s="12"/>
      <c r="J891" s="12"/>
      <c r="K891" s="12"/>
      <c r="L891" s="12"/>
      <c r="M891" s="12"/>
      <c r="N891" s="12"/>
      <c r="O891" s="12"/>
      <c r="P891" s="12"/>
    </row>
    <row r="892" spans="1:16">
      <c r="A892" s="12"/>
      <c r="B892" s="13"/>
      <c r="C892" s="12"/>
      <c r="D892" s="13"/>
      <c r="E892" s="19"/>
      <c r="F892" s="43"/>
      <c r="G892" s="409"/>
      <c r="H892" s="12"/>
      <c r="I892" s="12"/>
      <c r="J892" s="12"/>
      <c r="K892" s="12"/>
      <c r="L892" s="12"/>
      <c r="M892" s="12"/>
      <c r="N892" s="12"/>
      <c r="O892" s="12"/>
      <c r="P892" s="12"/>
    </row>
    <row r="893" spans="1:16">
      <c r="A893" s="12"/>
      <c r="B893" s="13"/>
      <c r="C893" s="12"/>
      <c r="D893" s="13"/>
      <c r="E893" s="19"/>
      <c r="F893" s="43"/>
      <c r="G893" s="409"/>
      <c r="H893" s="12"/>
      <c r="I893" s="12"/>
      <c r="J893" s="12"/>
      <c r="K893" s="12"/>
      <c r="L893" s="12"/>
      <c r="M893" s="12"/>
      <c r="N893" s="12"/>
      <c r="O893" s="12"/>
      <c r="P893" s="12"/>
    </row>
    <row r="894" spans="1:16">
      <c r="A894" s="12"/>
      <c r="B894" s="13"/>
      <c r="C894" s="12"/>
      <c r="D894" s="13"/>
      <c r="E894" s="19"/>
      <c r="F894" s="43"/>
      <c r="G894" s="409"/>
      <c r="H894" s="12"/>
      <c r="I894" s="12"/>
      <c r="J894" s="12"/>
      <c r="K894" s="12"/>
      <c r="L894" s="12"/>
      <c r="M894" s="12"/>
      <c r="N894" s="12"/>
      <c r="O894" s="12"/>
      <c r="P894" s="12"/>
    </row>
    <row r="895" spans="1:16">
      <c r="A895" s="12"/>
      <c r="B895" s="13"/>
      <c r="C895" s="12"/>
      <c r="D895" s="13"/>
      <c r="E895" s="19"/>
      <c r="F895" s="43"/>
      <c r="G895" s="409"/>
      <c r="H895" s="12"/>
      <c r="I895" s="12"/>
      <c r="J895" s="12"/>
      <c r="K895" s="12"/>
      <c r="L895" s="12"/>
      <c r="M895" s="12"/>
      <c r="N895" s="12"/>
      <c r="O895" s="12"/>
      <c r="P895" s="12"/>
    </row>
    <row r="896" spans="1:16">
      <c r="A896" s="12"/>
      <c r="B896" s="13"/>
      <c r="C896" s="12"/>
      <c r="D896" s="13"/>
      <c r="E896" s="19"/>
      <c r="F896" s="43"/>
      <c r="G896" s="409"/>
      <c r="H896" s="12"/>
      <c r="I896" s="12"/>
      <c r="J896" s="12"/>
      <c r="K896" s="12"/>
      <c r="L896" s="12"/>
      <c r="M896" s="12"/>
      <c r="N896" s="12"/>
      <c r="O896" s="12"/>
      <c r="P896" s="12"/>
    </row>
    <row r="897" spans="1:16">
      <c r="A897" s="12"/>
      <c r="B897" s="13"/>
      <c r="C897" s="12"/>
      <c r="D897" s="13"/>
      <c r="E897" s="19"/>
      <c r="F897" s="43"/>
      <c r="G897" s="409"/>
      <c r="H897" s="12"/>
      <c r="I897" s="12"/>
      <c r="J897" s="12"/>
      <c r="K897" s="12"/>
      <c r="L897" s="12"/>
      <c r="M897" s="12"/>
      <c r="N897" s="12"/>
      <c r="O897" s="12"/>
      <c r="P897" s="12"/>
    </row>
    <row r="898" spans="1:16">
      <c r="A898" s="12"/>
      <c r="B898" s="13"/>
      <c r="C898" s="12"/>
      <c r="D898" s="13"/>
      <c r="E898" s="19"/>
      <c r="F898" s="43"/>
      <c r="G898" s="409"/>
      <c r="H898" s="12"/>
      <c r="I898" s="12"/>
      <c r="J898" s="12"/>
      <c r="K898" s="12"/>
      <c r="L898" s="12"/>
      <c r="M898" s="12"/>
      <c r="N898" s="12"/>
      <c r="O898" s="12"/>
      <c r="P898" s="12"/>
    </row>
    <row r="899" spans="1:16">
      <c r="A899" s="12"/>
      <c r="B899" s="13"/>
      <c r="C899" s="12"/>
      <c r="D899" s="13"/>
      <c r="E899" s="19"/>
      <c r="F899" s="43"/>
      <c r="G899" s="409"/>
      <c r="H899" s="12"/>
      <c r="I899" s="12"/>
      <c r="J899" s="12"/>
      <c r="K899" s="12"/>
      <c r="L899" s="12"/>
      <c r="M899" s="12"/>
      <c r="N899" s="12"/>
      <c r="O899" s="12"/>
      <c r="P899" s="12"/>
    </row>
    <row r="900" spans="1:16">
      <c r="A900" s="12"/>
      <c r="B900" s="13"/>
      <c r="C900" s="12"/>
      <c r="D900" s="13"/>
      <c r="E900" s="19"/>
      <c r="F900" s="43"/>
      <c r="G900" s="409"/>
      <c r="H900" s="12"/>
      <c r="I900" s="12"/>
      <c r="J900" s="12"/>
      <c r="K900" s="12"/>
      <c r="L900" s="12"/>
      <c r="M900" s="12"/>
      <c r="N900" s="12"/>
      <c r="O900" s="12"/>
      <c r="P900" s="12"/>
    </row>
    <row r="901" spans="1:16">
      <c r="A901" s="12"/>
      <c r="B901" s="13"/>
      <c r="C901" s="12"/>
      <c r="D901" s="13"/>
      <c r="E901" s="19"/>
      <c r="F901" s="43"/>
      <c r="G901" s="409"/>
      <c r="H901" s="12"/>
      <c r="I901" s="12"/>
      <c r="J901" s="12"/>
      <c r="K901" s="12"/>
      <c r="L901" s="12"/>
      <c r="M901" s="12"/>
      <c r="N901" s="12"/>
      <c r="O901" s="12"/>
      <c r="P901" s="12"/>
    </row>
    <row r="902" spans="1:16">
      <c r="A902" s="12"/>
      <c r="B902" s="13"/>
      <c r="C902" s="12"/>
      <c r="D902" s="13"/>
      <c r="E902" s="19"/>
      <c r="F902" s="43"/>
      <c r="G902" s="409"/>
      <c r="H902" s="12"/>
      <c r="I902" s="12"/>
      <c r="J902" s="12"/>
      <c r="K902" s="12"/>
      <c r="L902" s="12"/>
      <c r="M902" s="12"/>
      <c r="N902" s="12"/>
      <c r="O902" s="12"/>
      <c r="P902" s="12"/>
    </row>
    <row r="903" spans="1:16">
      <c r="A903" s="12"/>
      <c r="B903" s="13"/>
      <c r="C903" s="12"/>
      <c r="D903" s="13"/>
      <c r="E903" s="19"/>
      <c r="F903" s="43"/>
      <c r="G903" s="409"/>
      <c r="H903" s="12"/>
      <c r="I903" s="12"/>
      <c r="J903" s="12"/>
      <c r="K903" s="12"/>
      <c r="L903" s="12"/>
      <c r="M903" s="12"/>
      <c r="N903" s="12"/>
      <c r="O903" s="12"/>
      <c r="P903" s="12"/>
    </row>
    <row r="904" spans="1:16">
      <c r="A904" s="12"/>
      <c r="B904" s="13"/>
      <c r="C904" s="12"/>
      <c r="D904" s="13"/>
      <c r="E904" s="19"/>
      <c r="F904" s="43"/>
      <c r="G904" s="409"/>
      <c r="H904" s="12"/>
      <c r="I904" s="12"/>
      <c r="J904" s="12"/>
      <c r="K904" s="12"/>
      <c r="L904" s="12"/>
      <c r="M904" s="12"/>
      <c r="N904" s="12"/>
      <c r="O904" s="12"/>
      <c r="P904" s="12"/>
    </row>
    <row r="905" spans="1:16">
      <c r="A905" s="12"/>
      <c r="B905" s="13"/>
      <c r="C905" s="12"/>
      <c r="D905" s="13"/>
      <c r="E905" s="19"/>
      <c r="F905" s="43"/>
      <c r="G905" s="409"/>
      <c r="H905" s="12"/>
      <c r="I905" s="12"/>
      <c r="J905" s="12"/>
      <c r="K905" s="12"/>
      <c r="L905" s="12"/>
      <c r="M905" s="12"/>
      <c r="N905" s="12"/>
      <c r="O905" s="12"/>
      <c r="P905" s="12"/>
    </row>
    <row r="906" spans="1:16">
      <c r="A906" s="12"/>
      <c r="B906" s="13"/>
      <c r="C906" s="12"/>
      <c r="D906" s="13"/>
      <c r="E906" s="19"/>
      <c r="F906" s="43"/>
      <c r="G906" s="409"/>
      <c r="H906" s="12"/>
      <c r="I906" s="12"/>
      <c r="J906" s="12"/>
      <c r="K906" s="12"/>
      <c r="L906" s="12"/>
      <c r="M906" s="12"/>
      <c r="N906" s="12"/>
      <c r="O906" s="12"/>
      <c r="P906" s="12"/>
    </row>
    <row r="907" spans="1:16">
      <c r="A907" s="12"/>
      <c r="B907" s="13"/>
      <c r="C907" s="12"/>
      <c r="D907" s="13"/>
      <c r="E907" s="19"/>
      <c r="F907" s="43"/>
      <c r="G907" s="409"/>
      <c r="H907" s="12"/>
      <c r="I907" s="12"/>
      <c r="J907" s="12"/>
      <c r="K907" s="12"/>
      <c r="L907" s="12"/>
      <c r="M907" s="12"/>
      <c r="N907" s="12"/>
      <c r="O907" s="12"/>
      <c r="P907" s="12"/>
    </row>
    <row r="908" spans="1:16">
      <c r="A908" s="12"/>
      <c r="B908" s="13"/>
      <c r="C908" s="12"/>
      <c r="D908" s="13"/>
      <c r="E908" s="19"/>
      <c r="F908" s="43"/>
      <c r="G908" s="409"/>
      <c r="H908" s="12"/>
      <c r="I908" s="12"/>
      <c r="J908" s="12"/>
      <c r="K908" s="12"/>
      <c r="L908" s="12"/>
      <c r="M908" s="12"/>
      <c r="N908" s="12"/>
      <c r="O908" s="12"/>
      <c r="P908" s="12"/>
    </row>
    <row r="909" spans="1:16">
      <c r="A909" s="12"/>
      <c r="B909" s="13"/>
      <c r="C909" s="12"/>
      <c r="D909" s="13"/>
      <c r="E909" s="19"/>
      <c r="F909" s="43"/>
      <c r="G909" s="409"/>
      <c r="H909" s="12"/>
      <c r="I909" s="12"/>
      <c r="J909" s="12"/>
      <c r="K909" s="12"/>
      <c r="L909" s="12"/>
      <c r="M909" s="12"/>
      <c r="N909" s="12"/>
      <c r="O909" s="12"/>
      <c r="P909" s="12"/>
    </row>
    <row r="910" spans="1:16">
      <c r="A910" s="12"/>
      <c r="B910" s="13"/>
      <c r="C910" s="12"/>
      <c r="D910" s="13"/>
      <c r="E910" s="19"/>
      <c r="F910" s="43"/>
      <c r="G910" s="409"/>
      <c r="H910" s="12"/>
      <c r="I910" s="12"/>
      <c r="J910" s="12"/>
      <c r="K910" s="12"/>
      <c r="L910" s="12"/>
      <c r="M910" s="12"/>
      <c r="N910" s="12"/>
      <c r="O910" s="12"/>
      <c r="P910" s="12"/>
    </row>
    <row r="911" spans="1:16">
      <c r="A911" s="12"/>
      <c r="B911" s="13"/>
      <c r="C911" s="12"/>
      <c r="D911" s="13"/>
      <c r="E911" s="19"/>
      <c r="F911" s="43"/>
      <c r="G911" s="409"/>
      <c r="H911" s="12"/>
      <c r="I911" s="12"/>
      <c r="J911" s="12"/>
      <c r="K911" s="12"/>
      <c r="L911" s="12"/>
      <c r="M911" s="12"/>
      <c r="N911" s="12"/>
      <c r="O911" s="12"/>
      <c r="P911" s="12"/>
    </row>
    <row r="912" spans="1:16">
      <c r="A912" s="12"/>
      <c r="B912" s="13"/>
      <c r="C912" s="12"/>
      <c r="D912" s="13"/>
      <c r="E912" s="19"/>
      <c r="F912" s="43"/>
      <c r="G912" s="409"/>
      <c r="H912" s="12"/>
      <c r="I912" s="12"/>
      <c r="J912" s="12"/>
      <c r="K912" s="12"/>
      <c r="L912" s="12"/>
      <c r="M912" s="12"/>
      <c r="N912" s="12"/>
      <c r="O912" s="12"/>
      <c r="P912" s="12"/>
    </row>
    <row r="913" spans="1:16">
      <c r="A913" s="12"/>
      <c r="B913" s="13"/>
      <c r="C913" s="12"/>
      <c r="D913" s="13"/>
      <c r="E913" s="19"/>
      <c r="F913" s="43"/>
      <c r="G913" s="409"/>
      <c r="H913" s="12"/>
      <c r="I913" s="12"/>
      <c r="J913" s="12"/>
      <c r="K913" s="12"/>
      <c r="L913" s="12"/>
      <c r="M913" s="12"/>
      <c r="N913" s="12"/>
      <c r="O913" s="12"/>
      <c r="P913" s="12"/>
    </row>
    <row r="914" spans="1:16">
      <c r="A914" s="12"/>
      <c r="B914" s="13"/>
      <c r="C914" s="12"/>
      <c r="D914" s="13"/>
      <c r="E914" s="19"/>
      <c r="F914" s="43"/>
      <c r="G914" s="409"/>
      <c r="H914" s="12"/>
      <c r="I914" s="12"/>
      <c r="J914" s="12"/>
      <c r="K914" s="12"/>
      <c r="L914" s="12"/>
      <c r="M914" s="12"/>
      <c r="N914" s="12"/>
      <c r="O914" s="12"/>
      <c r="P914" s="12"/>
    </row>
    <row r="915" spans="1:16">
      <c r="A915" s="12"/>
      <c r="B915" s="13"/>
      <c r="C915" s="12"/>
      <c r="D915" s="13"/>
      <c r="E915" s="19"/>
      <c r="F915" s="43"/>
      <c r="G915" s="409"/>
      <c r="H915" s="12"/>
      <c r="I915" s="12"/>
      <c r="J915" s="12"/>
      <c r="K915" s="12"/>
      <c r="L915" s="12"/>
      <c r="M915" s="12"/>
      <c r="N915" s="12"/>
      <c r="O915" s="12"/>
      <c r="P915" s="12"/>
    </row>
    <row r="916" spans="1:16">
      <c r="A916" s="12"/>
      <c r="B916" s="13"/>
      <c r="C916" s="12"/>
      <c r="D916" s="13"/>
      <c r="E916" s="19"/>
      <c r="F916" s="43"/>
      <c r="G916" s="409"/>
      <c r="H916" s="12"/>
      <c r="I916" s="12"/>
      <c r="J916" s="12"/>
      <c r="K916" s="12"/>
      <c r="L916" s="12"/>
      <c r="M916" s="12"/>
      <c r="N916" s="12"/>
      <c r="O916" s="12"/>
      <c r="P916" s="12"/>
    </row>
    <row r="917" spans="1:16">
      <c r="A917" s="12"/>
      <c r="B917" s="13"/>
      <c r="C917" s="12"/>
      <c r="D917" s="13"/>
      <c r="E917" s="19"/>
      <c r="F917" s="43"/>
      <c r="G917" s="409"/>
      <c r="H917" s="12"/>
      <c r="I917" s="12"/>
      <c r="J917" s="12"/>
      <c r="K917" s="12"/>
      <c r="L917" s="12"/>
      <c r="M917" s="12"/>
      <c r="N917" s="12"/>
      <c r="O917" s="12"/>
      <c r="P917" s="12"/>
    </row>
    <row r="918" spans="1:16">
      <c r="A918" s="12"/>
      <c r="B918" s="13"/>
      <c r="C918" s="12"/>
      <c r="D918" s="13"/>
      <c r="E918" s="19"/>
      <c r="F918" s="43"/>
      <c r="G918" s="409"/>
      <c r="H918" s="12"/>
      <c r="I918" s="12"/>
      <c r="J918" s="12"/>
      <c r="K918" s="12"/>
      <c r="L918" s="12"/>
      <c r="M918" s="12"/>
      <c r="N918" s="12"/>
      <c r="O918" s="12"/>
      <c r="P918" s="12"/>
    </row>
    <row r="919" spans="1:16">
      <c r="A919" s="12"/>
      <c r="B919" s="13"/>
      <c r="C919" s="12"/>
      <c r="D919" s="13"/>
      <c r="E919" s="19"/>
      <c r="F919" s="43"/>
      <c r="G919" s="409"/>
      <c r="H919" s="12"/>
      <c r="I919" s="12"/>
      <c r="J919" s="12"/>
      <c r="K919" s="12"/>
      <c r="L919" s="12"/>
      <c r="M919" s="12"/>
      <c r="N919" s="12"/>
      <c r="O919" s="12"/>
      <c r="P919" s="12"/>
    </row>
    <row r="920" spans="1:16">
      <c r="A920" s="12"/>
      <c r="B920" s="13"/>
      <c r="C920" s="12"/>
      <c r="D920" s="13"/>
      <c r="E920" s="19"/>
      <c r="F920" s="43"/>
      <c r="G920" s="409"/>
      <c r="H920" s="12"/>
      <c r="I920" s="12"/>
      <c r="J920" s="12"/>
      <c r="K920" s="12"/>
      <c r="L920" s="12"/>
      <c r="M920" s="12"/>
      <c r="N920" s="12"/>
      <c r="O920" s="12"/>
      <c r="P920" s="12"/>
    </row>
    <row r="921" spans="1:16">
      <c r="A921" s="12"/>
      <c r="B921" s="13"/>
      <c r="C921" s="12"/>
      <c r="D921" s="13"/>
      <c r="E921" s="19"/>
      <c r="F921" s="43"/>
      <c r="G921" s="409"/>
      <c r="H921" s="12"/>
      <c r="I921" s="12"/>
      <c r="J921" s="12"/>
      <c r="K921" s="12"/>
      <c r="L921" s="12"/>
      <c r="M921" s="12"/>
      <c r="N921" s="12"/>
      <c r="O921" s="12"/>
      <c r="P921" s="12"/>
    </row>
    <row r="922" spans="1:16">
      <c r="A922" s="12"/>
      <c r="B922" s="13"/>
      <c r="C922" s="12"/>
      <c r="D922" s="13"/>
      <c r="E922" s="19"/>
      <c r="F922" s="43"/>
      <c r="G922" s="409"/>
      <c r="H922" s="12"/>
      <c r="I922" s="12"/>
      <c r="J922" s="12"/>
      <c r="K922" s="12"/>
      <c r="L922" s="12"/>
      <c r="M922" s="12"/>
      <c r="N922" s="12"/>
      <c r="O922" s="12"/>
      <c r="P922" s="12"/>
    </row>
    <row r="923" spans="1:16">
      <c r="A923" s="12"/>
      <c r="B923" s="13"/>
      <c r="C923" s="12"/>
      <c r="D923" s="13"/>
      <c r="E923" s="19"/>
      <c r="F923" s="43"/>
      <c r="G923" s="409"/>
      <c r="H923" s="12"/>
      <c r="I923" s="12"/>
      <c r="J923" s="12"/>
      <c r="K923" s="12"/>
      <c r="L923" s="12"/>
      <c r="M923" s="12"/>
      <c r="N923" s="12"/>
      <c r="O923" s="12"/>
      <c r="P923" s="12"/>
    </row>
    <row r="924" spans="1:16">
      <c r="A924" s="12"/>
      <c r="B924" s="13"/>
      <c r="C924" s="12"/>
      <c r="D924" s="13"/>
      <c r="E924" s="19"/>
      <c r="F924" s="43"/>
      <c r="G924" s="409"/>
      <c r="H924" s="12"/>
      <c r="I924" s="12"/>
      <c r="J924" s="12"/>
      <c r="K924" s="12"/>
      <c r="L924" s="12"/>
      <c r="M924" s="12"/>
      <c r="N924" s="12"/>
      <c r="O924" s="12"/>
      <c r="P924" s="12"/>
    </row>
    <row r="925" spans="1:16">
      <c r="A925" s="12"/>
      <c r="B925" s="13"/>
      <c r="C925" s="12"/>
      <c r="D925" s="13"/>
      <c r="E925" s="19"/>
      <c r="F925" s="43"/>
      <c r="G925" s="409"/>
      <c r="H925" s="12"/>
      <c r="I925" s="12"/>
      <c r="J925" s="12"/>
      <c r="K925" s="12"/>
      <c r="L925" s="12"/>
      <c r="M925" s="12"/>
      <c r="N925" s="12"/>
      <c r="O925" s="12"/>
      <c r="P925" s="12"/>
    </row>
    <row r="926" spans="1:16">
      <c r="A926" s="12"/>
      <c r="B926" s="13"/>
      <c r="C926" s="12"/>
      <c r="D926" s="13"/>
      <c r="E926" s="19"/>
      <c r="F926" s="43"/>
      <c r="G926" s="409"/>
      <c r="H926" s="12"/>
      <c r="I926" s="12"/>
      <c r="J926" s="12"/>
      <c r="K926" s="12"/>
      <c r="L926" s="12"/>
      <c r="M926" s="12"/>
      <c r="N926" s="12"/>
      <c r="O926" s="12"/>
      <c r="P926" s="12"/>
    </row>
    <row r="927" spans="1:16">
      <c r="A927" s="12"/>
      <c r="B927" s="13"/>
      <c r="C927" s="12"/>
      <c r="D927" s="13"/>
      <c r="E927" s="19"/>
      <c r="F927" s="43"/>
      <c r="G927" s="409"/>
      <c r="H927" s="12"/>
      <c r="I927" s="12"/>
      <c r="J927" s="12"/>
      <c r="K927" s="12"/>
      <c r="L927" s="12"/>
      <c r="M927" s="12"/>
      <c r="N927" s="12"/>
      <c r="O927" s="12"/>
      <c r="P927" s="12"/>
    </row>
    <row r="928" spans="1:16">
      <c r="A928" s="12"/>
      <c r="B928" s="13"/>
      <c r="C928" s="12"/>
      <c r="D928" s="13"/>
      <c r="E928" s="19"/>
      <c r="F928" s="43"/>
      <c r="G928" s="409"/>
      <c r="H928" s="12"/>
      <c r="I928" s="12"/>
      <c r="J928" s="12"/>
      <c r="K928" s="12"/>
      <c r="L928" s="12"/>
      <c r="M928" s="12"/>
      <c r="N928" s="12"/>
      <c r="O928" s="12"/>
      <c r="P928" s="12"/>
    </row>
    <row r="929" spans="1:16">
      <c r="A929" s="12"/>
      <c r="B929" s="13"/>
      <c r="C929" s="12"/>
      <c r="D929" s="13"/>
      <c r="E929" s="19"/>
      <c r="F929" s="43"/>
      <c r="G929" s="409"/>
      <c r="H929" s="12"/>
      <c r="I929" s="12"/>
      <c r="J929" s="12"/>
      <c r="K929" s="12"/>
      <c r="L929" s="12"/>
      <c r="M929" s="12"/>
      <c r="N929" s="12"/>
      <c r="O929" s="12"/>
      <c r="P929" s="12"/>
    </row>
    <row r="930" spans="1:16">
      <c r="A930" s="12"/>
      <c r="B930" s="13"/>
      <c r="C930" s="12"/>
      <c r="D930" s="13"/>
      <c r="E930" s="19"/>
      <c r="F930" s="43"/>
      <c r="G930" s="409"/>
      <c r="H930" s="12"/>
      <c r="I930" s="12"/>
      <c r="J930" s="12"/>
      <c r="K930" s="12"/>
      <c r="L930" s="12"/>
      <c r="M930" s="12"/>
      <c r="N930" s="12"/>
      <c r="O930" s="12"/>
      <c r="P930" s="12"/>
    </row>
    <row r="931" spans="1:16">
      <c r="A931" s="12"/>
      <c r="B931" s="13"/>
      <c r="C931" s="12"/>
      <c r="D931" s="13"/>
      <c r="E931" s="19"/>
      <c r="F931" s="43"/>
      <c r="G931" s="409"/>
      <c r="H931" s="12"/>
      <c r="I931" s="12"/>
      <c r="J931" s="12"/>
      <c r="K931" s="12"/>
      <c r="L931" s="12"/>
      <c r="M931" s="12"/>
      <c r="N931" s="12"/>
      <c r="O931" s="12"/>
      <c r="P931" s="12"/>
    </row>
    <row r="932" spans="1:16">
      <c r="A932" s="12"/>
      <c r="B932" s="13"/>
      <c r="C932" s="12"/>
      <c r="D932" s="13"/>
      <c r="E932" s="19"/>
      <c r="F932" s="43"/>
      <c r="G932" s="409"/>
      <c r="H932" s="12"/>
      <c r="I932" s="12"/>
      <c r="J932" s="12"/>
      <c r="K932" s="12"/>
      <c r="L932" s="12"/>
      <c r="M932" s="12"/>
      <c r="N932" s="12"/>
      <c r="O932" s="12"/>
      <c r="P932" s="12"/>
    </row>
    <row r="933" spans="1:16">
      <c r="A933" s="12"/>
      <c r="B933" s="13"/>
      <c r="C933" s="12"/>
      <c r="D933" s="13"/>
      <c r="E933" s="19"/>
      <c r="F933" s="43"/>
      <c r="G933" s="409"/>
      <c r="H933" s="12"/>
      <c r="I933" s="12"/>
      <c r="J933" s="12"/>
      <c r="K933" s="12"/>
      <c r="L933" s="12"/>
      <c r="M933" s="12"/>
      <c r="N933" s="12"/>
      <c r="O933" s="12"/>
      <c r="P933" s="12"/>
    </row>
    <row r="934" spans="1:16">
      <c r="A934" s="12"/>
      <c r="B934" s="13"/>
      <c r="C934" s="12"/>
      <c r="D934" s="13"/>
      <c r="E934" s="19"/>
      <c r="F934" s="43"/>
      <c r="G934" s="409"/>
      <c r="H934" s="12"/>
      <c r="I934" s="12"/>
      <c r="J934" s="12"/>
      <c r="K934" s="12"/>
      <c r="L934" s="12"/>
      <c r="M934" s="12"/>
      <c r="N934" s="12"/>
      <c r="O934" s="12"/>
      <c r="P934" s="12"/>
    </row>
    <row r="935" spans="1:16">
      <c r="A935" s="12"/>
      <c r="B935" s="13"/>
      <c r="C935" s="12"/>
      <c r="D935" s="13"/>
      <c r="E935" s="19"/>
      <c r="F935" s="43"/>
      <c r="G935" s="409"/>
      <c r="H935" s="12"/>
      <c r="I935" s="12"/>
      <c r="J935" s="12"/>
      <c r="K935" s="12"/>
      <c r="L935" s="12"/>
      <c r="M935" s="12"/>
      <c r="N935" s="12"/>
      <c r="O935" s="12"/>
      <c r="P935" s="12"/>
    </row>
    <row r="936" spans="1:16">
      <c r="A936" s="12"/>
      <c r="B936" s="13"/>
      <c r="C936" s="12"/>
      <c r="D936" s="13"/>
      <c r="E936" s="19"/>
      <c r="F936" s="43"/>
      <c r="G936" s="409"/>
      <c r="H936" s="12"/>
      <c r="I936" s="12"/>
      <c r="J936" s="12"/>
      <c r="K936" s="12"/>
      <c r="L936" s="12"/>
      <c r="M936" s="12"/>
      <c r="N936" s="12"/>
      <c r="O936" s="12"/>
      <c r="P936" s="12"/>
    </row>
    <row r="937" spans="1:16">
      <c r="A937" s="12"/>
      <c r="B937" s="13"/>
      <c r="C937" s="12"/>
      <c r="D937" s="13"/>
      <c r="E937" s="19"/>
      <c r="F937" s="43"/>
      <c r="G937" s="409"/>
      <c r="H937" s="12"/>
      <c r="I937" s="12"/>
      <c r="J937" s="12"/>
      <c r="K937" s="12"/>
      <c r="L937" s="12"/>
      <c r="M937" s="12"/>
      <c r="N937" s="12"/>
      <c r="O937" s="12"/>
      <c r="P937" s="12"/>
    </row>
    <row r="938" spans="1:16">
      <c r="A938" s="12"/>
      <c r="B938" s="13"/>
      <c r="C938" s="12"/>
      <c r="D938" s="13"/>
      <c r="E938" s="19"/>
      <c r="F938" s="43"/>
      <c r="G938" s="409"/>
      <c r="H938" s="12"/>
      <c r="I938" s="12"/>
      <c r="J938" s="12"/>
      <c r="K938" s="12"/>
      <c r="L938" s="12"/>
      <c r="M938" s="12"/>
      <c r="N938" s="12"/>
      <c r="O938" s="12"/>
      <c r="P938" s="12"/>
    </row>
    <row r="939" spans="1:16">
      <c r="A939" s="12"/>
      <c r="B939" s="13"/>
      <c r="C939" s="12"/>
      <c r="D939" s="13"/>
      <c r="E939" s="19"/>
      <c r="F939" s="43"/>
      <c r="G939" s="409"/>
      <c r="H939" s="12"/>
      <c r="I939" s="12"/>
      <c r="J939" s="12"/>
      <c r="K939" s="12"/>
      <c r="L939" s="12"/>
      <c r="M939" s="12"/>
      <c r="N939" s="12"/>
      <c r="O939" s="12"/>
      <c r="P939" s="12"/>
    </row>
    <row r="940" spans="1:16">
      <c r="A940" s="12"/>
      <c r="B940" s="13"/>
      <c r="C940" s="12"/>
      <c r="D940" s="13"/>
      <c r="E940" s="19"/>
      <c r="F940" s="43"/>
      <c r="G940" s="409"/>
      <c r="H940" s="12"/>
      <c r="I940" s="12"/>
      <c r="J940" s="12"/>
      <c r="K940" s="12"/>
      <c r="L940" s="12"/>
      <c r="M940" s="12"/>
      <c r="N940" s="12"/>
      <c r="O940" s="12"/>
      <c r="P940" s="12"/>
    </row>
    <row r="941" spans="1:16">
      <c r="A941" s="12"/>
      <c r="B941" s="13"/>
      <c r="C941" s="12"/>
      <c r="D941" s="13"/>
      <c r="E941" s="19"/>
      <c r="F941" s="43"/>
      <c r="G941" s="409"/>
      <c r="H941" s="12"/>
      <c r="I941" s="12"/>
      <c r="J941" s="12"/>
      <c r="K941" s="12"/>
      <c r="L941" s="12"/>
      <c r="M941" s="12"/>
      <c r="N941" s="12"/>
      <c r="O941" s="12"/>
      <c r="P941" s="12"/>
    </row>
    <row r="942" spans="1:16">
      <c r="A942" s="12"/>
      <c r="B942" s="13"/>
      <c r="C942" s="12"/>
      <c r="D942" s="13"/>
      <c r="E942" s="19"/>
      <c r="F942" s="43"/>
      <c r="G942" s="409"/>
      <c r="H942" s="12"/>
      <c r="I942" s="12"/>
      <c r="J942" s="12"/>
      <c r="K942" s="12"/>
      <c r="L942" s="12"/>
      <c r="M942" s="12"/>
      <c r="N942" s="12"/>
      <c r="O942" s="12"/>
      <c r="P942" s="12"/>
    </row>
    <row r="943" spans="1:16">
      <c r="A943" s="12"/>
      <c r="B943" s="13"/>
      <c r="C943" s="12"/>
      <c r="D943" s="13"/>
      <c r="E943" s="19"/>
      <c r="F943" s="43"/>
      <c r="G943" s="409"/>
      <c r="H943" s="12"/>
      <c r="I943" s="12"/>
      <c r="J943" s="12"/>
      <c r="K943" s="12"/>
      <c r="L943" s="12"/>
      <c r="M943" s="12"/>
      <c r="N943" s="12"/>
      <c r="O943" s="12"/>
      <c r="P943" s="12"/>
    </row>
    <row r="944" spans="1:16">
      <c r="A944" s="12"/>
      <c r="B944" s="13"/>
      <c r="C944" s="12"/>
      <c r="D944" s="13"/>
      <c r="E944" s="19"/>
      <c r="F944" s="43"/>
      <c r="G944" s="409"/>
      <c r="H944" s="12"/>
      <c r="I944" s="12"/>
      <c r="J944" s="12"/>
      <c r="K944" s="12"/>
      <c r="L944" s="12"/>
      <c r="M944" s="12"/>
      <c r="N944" s="12"/>
      <c r="O944" s="12"/>
      <c r="P944" s="12"/>
    </row>
    <row r="945" spans="1:16">
      <c r="A945" s="12"/>
      <c r="B945" s="13"/>
      <c r="C945" s="12"/>
      <c r="D945" s="13"/>
      <c r="E945" s="19"/>
      <c r="F945" s="43"/>
      <c r="G945" s="409"/>
      <c r="H945" s="12"/>
      <c r="I945" s="12"/>
      <c r="J945" s="12"/>
      <c r="K945" s="12"/>
      <c r="L945" s="12"/>
      <c r="M945" s="12"/>
      <c r="N945" s="12"/>
      <c r="O945" s="12"/>
      <c r="P945" s="12"/>
    </row>
    <row r="946" spans="1:16">
      <c r="A946" s="12"/>
      <c r="B946" s="13"/>
      <c r="C946" s="12"/>
      <c r="D946" s="13"/>
      <c r="E946" s="19"/>
      <c r="F946" s="43"/>
      <c r="G946" s="409"/>
      <c r="H946" s="12"/>
      <c r="I946" s="12"/>
      <c r="J946" s="12"/>
      <c r="K946" s="12"/>
      <c r="L946" s="12"/>
      <c r="M946" s="12"/>
      <c r="N946" s="12"/>
      <c r="O946" s="12"/>
      <c r="P946" s="12"/>
    </row>
    <row r="947" spans="1:16">
      <c r="A947" s="12"/>
      <c r="B947" s="13"/>
      <c r="C947" s="12"/>
      <c r="D947" s="13"/>
      <c r="E947" s="19"/>
      <c r="F947" s="43"/>
      <c r="G947" s="409"/>
      <c r="H947" s="12"/>
      <c r="I947" s="12"/>
      <c r="J947" s="12"/>
      <c r="K947" s="12"/>
      <c r="L947" s="12"/>
      <c r="M947" s="12"/>
      <c r="N947" s="12"/>
      <c r="O947" s="12"/>
      <c r="P947" s="12"/>
    </row>
    <row r="948" spans="1:16">
      <c r="A948" s="12"/>
      <c r="B948" s="13"/>
      <c r="C948" s="12"/>
      <c r="D948" s="13"/>
      <c r="E948" s="19"/>
      <c r="F948" s="43"/>
      <c r="G948" s="409"/>
      <c r="H948" s="12"/>
      <c r="I948" s="12"/>
      <c r="J948" s="12"/>
      <c r="K948" s="12"/>
      <c r="L948" s="12"/>
      <c r="M948" s="12"/>
      <c r="N948" s="12"/>
      <c r="O948" s="12"/>
      <c r="P948" s="12"/>
    </row>
    <row r="949" spans="1:16">
      <c r="A949" s="12"/>
      <c r="B949" s="13"/>
      <c r="C949" s="12"/>
      <c r="D949" s="13"/>
      <c r="E949" s="19"/>
      <c r="F949" s="43"/>
      <c r="G949" s="409"/>
      <c r="H949" s="12"/>
      <c r="I949" s="12"/>
      <c r="J949" s="12"/>
      <c r="K949" s="12"/>
      <c r="L949" s="12"/>
      <c r="M949" s="12"/>
      <c r="N949" s="12"/>
      <c r="O949" s="12"/>
      <c r="P949" s="12"/>
    </row>
    <row r="950" spans="1:16">
      <c r="A950" s="12"/>
      <c r="B950" s="13"/>
      <c r="C950" s="12"/>
      <c r="D950" s="13"/>
      <c r="E950" s="19"/>
      <c r="F950" s="43"/>
      <c r="G950" s="409"/>
      <c r="H950" s="12"/>
      <c r="I950" s="12"/>
      <c r="J950" s="12"/>
      <c r="K950" s="12"/>
      <c r="L950" s="12"/>
      <c r="M950" s="12"/>
      <c r="N950" s="12"/>
      <c r="O950" s="12"/>
      <c r="P950" s="12"/>
    </row>
    <row r="951" spans="1:16">
      <c r="A951" s="12"/>
      <c r="B951" s="13"/>
      <c r="C951" s="12"/>
      <c r="D951" s="13"/>
      <c r="E951" s="19"/>
      <c r="F951" s="43"/>
      <c r="G951" s="409"/>
      <c r="H951" s="12"/>
      <c r="I951" s="12"/>
      <c r="J951" s="12"/>
      <c r="K951" s="12"/>
      <c r="L951" s="12"/>
      <c r="M951" s="12"/>
      <c r="N951" s="12"/>
      <c r="O951" s="12"/>
      <c r="P951" s="12"/>
    </row>
    <row r="952" spans="1:16">
      <c r="A952" s="12"/>
      <c r="B952" s="13"/>
      <c r="C952" s="12"/>
      <c r="D952" s="13"/>
      <c r="E952" s="19"/>
      <c r="F952" s="43"/>
      <c r="G952" s="409"/>
      <c r="H952" s="12"/>
      <c r="I952" s="12"/>
      <c r="J952" s="12"/>
      <c r="K952" s="12"/>
      <c r="L952" s="12"/>
      <c r="M952" s="12"/>
      <c r="N952" s="12"/>
      <c r="O952" s="12"/>
      <c r="P952" s="12"/>
    </row>
    <row r="953" spans="1:16">
      <c r="A953" s="12"/>
      <c r="B953" s="13"/>
      <c r="C953" s="12"/>
      <c r="D953" s="13"/>
      <c r="E953" s="19"/>
      <c r="F953" s="43"/>
      <c r="G953" s="409"/>
      <c r="H953" s="12"/>
      <c r="I953" s="12"/>
      <c r="J953" s="12"/>
      <c r="K953" s="12"/>
      <c r="L953" s="12"/>
      <c r="M953" s="12"/>
      <c r="N953" s="12"/>
      <c r="O953" s="12"/>
      <c r="P953" s="12"/>
    </row>
    <row r="954" spans="1:16">
      <c r="A954" s="12"/>
      <c r="B954" s="13"/>
      <c r="C954" s="12"/>
      <c r="D954" s="13"/>
      <c r="E954" s="19"/>
      <c r="F954" s="43"/>
      <c r="G954" s="409"/>
      <c r="H954" s="12"/>
      <c r="I954" s="12"/>
      <c r="J954" s="12"/>
      <c r="K954" s="12"/>
      <c r="L954" s="12"/>
      <c r="M954" s="12"/>
      <c r="N954" s="12"/>
      <c r="O954" s="12"/>
      <c r="P954" s="12"/>
    </row>
    <row r="955" spans="1:16">
      <c r="A955" s="12"/>
      <c r="B955" s="13"/>
      <c r="C955" s="12"/>
      <c r="D955" s="13"/>
      <c r="E955" s="19"/>
      <c r="F955" s="43"/>
      <c r="G955" s="409"/>
      <c r="H955" s="12"/>
      <c r="I955" s="12"/>
      <c r="J955" s="12"/>
      <c r="K955" s="12"/>
      <c r="L955" s="12"/>
      <c r="M955" s="12"/>
      <c r="N955" s="12"/>
      <c r="O955" s="12"/>
      <c r="P955" s="12"/>
    </row>
    <row r="956" spans="1:16">
      <c r="A956" s="12"/>
      <c r="B956" s="13"/>
      <c r="C956" s="12"/>
      <c r="D956" s="13"/>
      <c r="E956" s="19"/>
      <c r="F956" s="43"/>
      <c r="G956" s="409"/>
      <c r="H956" s="12"/>
      <c r="I956" s="12"/>
      <c r="J956" s="12"/>
      <c r="K956" s="12"/>
      <c r="L956" s="12"/>
      <c r="M956" s="12"/>
      <c r="N956" s="12"/>
      <c r="O956" s="12"/>
      <c r="P956" s="12"/>
    </row>
    <row r="957" spans="1:16">
      <c r="A957" s="12"/>
      <c r="B957" s="13"/>
      <c r="C957" s="12"/>
      <c r="D957" s="13"/>
      <c r="E957" s="19"/>
      <c r="F957" s="43"/>
      <c r="G957" s="409"/>
      <c r="H957" s="12"/>
      <c r="I957" s="12"/>
      <c r="J957" s="12"/>
      <c r="K957" s="12"/>
      <c r="L957" s="12"/>
      <c r="M957" s="12"/>
      <c r="N957" s="12"/>
      <c r="O957" s="12"/>
      <c r="P957" s="12"/>
    </row>
    <row r="958" spans="1:16">
      <c r="A958" s="12"/>
      <c r="B958" s="13"/>
      <c r="C958" s="12"/>
      <c r="D958" s="13"/>
      <c r="E958" s="19"/>
      <c r="F958" s="43"/>
      <c r="G958" s="409"/>
      <c r="H958" s="12"/>
      <c r="I958" s="12"/>
      <c r="J958" s="12"/>
      <c r="K958" s="12"/>
      <c r="L958" s="12"/>
      <c r="M958" s="12"/>
      <c r="N958" s="12"/>
      <c r="O958" s="12"/>
      <c r="P958" s="12"/>
    </row>
    <row r="959" spans="1:16">
      <c r="A959" s="12"/>
      <c r="B959" s="13"/>
      <c r="C959" s="12"/>
      <c r="D959" s="13"/>
      <c r="E959" s="19"/>
      <c r="F959" s="43"/>
      <c r="G959" s="409"/>
      <c r="H959" s="12"/>
      <c r="I959" s="12"/>
      <c r="J959" s="12"/>
      <c r="K959" s="12"/>
      <c r="L959" s="12"/>
      <c r="M959" s="12"/>
      <c r="N959" s="12"/>
      <c r="O959" s="12"/>
      <c r="P959" s="12"/>
    </row>
    <row r="960" spans="1:16">
      <c r="A960" s="12"/>
      <c r="B960" s="13"/>
      <c r="C960" s="12"/>
      <c r="D960" s="13"/>
      <c r="E960" s="19"/>
      <c r="F960" s="43"/>
      <c r="G960" s="409"/>
      <c r="H960" s="12"/>
      <c r="I960" s="12"/>
      <c r="J960" s="12"/>
      <c r="K960" s="12"/>
      <c r="L960" s="12"/>
      <c r="M960" s="12"/>
      <c r="N960" s="12"/>
      <c r="O960" s="12"/>
      <c r="P960" s="12"/>
    </row>
    <row r="961" spans="1:16">
      <c r="A961" s="12"/>
      <c r="B961" s="13"/>
      <c r="C961" s="12"/>
      <c r="D961" s="13"/>
      <c r="E961" s="19"/>
      <c r="F961" s="43"/>
      <c r="G961" s="409"/>
      <c r="H961" s="12"/>
      <c r="I961" s="12"/>
      <c r="J961" s="12"/>
      <c r="K961" s="12"/>
      <c r="L961" s="12"/>
      <c r="M961" s="12"/>
      <c r="N961" s="12"/>
      <c r="O961" s="12"/>
      <c r="P961" s="12"/>
    </row>
    <row r="962" spans="1:16">
      <c r="A962" s="12"/>
      <c r="B962" s="13"/>
      <c r="C962" s="12"/>
      <c r="D962" s="13"/>
      <c r="E962" s="19"/>
      <c r="F962" s="43"/>
      <c r="G962" s="409"/>
      <c r="H962" s="12"/>
      <c r="I962" s="12"/>
      <c r="J962" s="12"/>
      <c r="K962" s="12"/>
      <c r="L962" s="12"/>
      <c r="M962" s="12"/>
      <c r="N962" s="12"/>
      <c r="O962" s="12"/>
      <c r="P962" s="12"/>
    </row>
    <row r="963" spans="1:16">
      <c r="A963" s="12"/>
      <c r="B963" s="13"/>
      <c r="C963" s="12"/>
      <c r="D963" s="13"/>
      <c r="E963" s="19"/>
      <c r="F963" s="43"/>
      <c r="G963" s="409"/>
      <c r="H963" s="12"/>
      <c r="I963" s="12"/>
      <c r="J963" s="12"/>
      <c r="K963" s="12"/>
      <c r="L963" s="12"/>
      <c r="M963" s="12"/>
      <c r="N963" s="12"/>
      <c r="O963" s="12"/>
      <c r="P963" s="12"/>
    </row>
    <row r="964" spans="1:16">
      <c r="A964" s="12"/>
      <c r="B964" s="13"/>
      <c r="C964" s="12"/>
      <c r="D964" s="13"/>
      <c r="E964" s="19"/>
      <c r="F964" s="43"/>
      <c r="G964" s="409"/>
      <c r="H964" s="12"/>
      <c r="I964" s="12"/>
      <c r="J964" s="12"/>
      <c r="K964" s="12"/>
      <c r="L964" s="12"/>
      <c r="M964" s="12"/>
      <c r="N964" s="12"/>
      <c r="O964" s="12"/>
      <c r="P964" s="12"/>
    </row>
    <row r="965" spans="1:16">
      <c r="A965" s="12"/>
      <c r="B965" s="13"/>
      <c r="C965" s="12"/>
      <c r="D965" s="13"/>
      <c r="E965" s="19"/>
      <c r="F965" s="43"/>
      <c r="G965" s="409"/>
      <c r="H965" s="12"/>
      <c r="I965" s="12"/>
      <c r="J965" s="12"/>
      <c r="K965" s="12"/>
      <c r="L965" s="12"/>
      <c r="M965" s="12"/>
      <c r="N965" s="12"/>
      <c r="O965" s="12"/>
      <c r="P965" s="12"/>
    </row>
    <row r="966" spans="1:16">
      <c r="A966" s="12"/>
      <c r="B966" s="13"/>
      <c r="C966" s="12"/>
      <c r="D966" s="13"/>
      <c r="E966" s="19"/>
      <c r="F966" s="43"/>
      <c r="G966" s="409"/>
      <c r="H966" s="12"/>
      <c r="I966" s="12"/>
      <c r="J966" s="12"/>
      <c r="K966" s="12"/>
      <c r="L966" s="12"/>
      <c r="M966" s="12"/>
      <c r="N966" s="12"/>
      <c r="O966" s="12"/>
      <c r="P966" s="12"/>
    </row>
    <row r="967" spans="1:16">
      <c r="A967" s="12"/>
      <c r="B967" s="13"/>
      <c r="C967" s="12"/>
      <c r="D967" s="13"/>
      <c r="E967" s="19"/>
      <c r="F967" s="43"/>
      <c r="G967" s="409"/>
      <c r="H967" s="12"/>
      <c r="I967" s="12"/>
      <c r="J967" s="12"/>
      <c r="K967" s="12"/>
      <c r="L967" s="12"/>
      <c r="M967" s="12"/>
      <c r="N967" s="12"/>
      <c r="O967" s="12"/>
      <c r="P967" s="12"/>
    </row>
    <row r="968" spans="1:16">
      <c r="A968" s="12"/>
      <c r="B968" s="13"/>
      <c r="C968" s="12"/>
      <c r="D968" s="13"/>
      <c r="E968" s="19"/>
      <c r="F968" s="43"/>
      <c r="G968" s="409"/>
      <c r="H968" s="12"/>
      <c r="I968" s="12"/>
      <c r="J968" s="12"/>
      <c r="K968" s="12"/>
      <c r="L968" s="12"/>
      <c r="M968" s="12"/>
      <c r="N968" s="12"/>
      <c r="O968" s="12"/>
      <c r="P968" s="12"/>
    </row>
    <row r="969" spans="1:16">
      <c r="A969" s="12"/>
      <c r="B969" s="13"/>
      <c r="C969" s="12"/>
      <c r="D969" s="13"/>
      <c r="E969" s="19"/>
      <c r="F969" s="43"/>
      <c r="G969" s="409"/>
      <c r="H969" s="12"/>
      <c r="I969" s="12"/>
      <c r="J969" s="12"/>
      <c r="K969" s="12"/>
      <c r="L969" s="12"/>
      <c r="M969" s="12"/>
      <c r="N969" s="12"/>
      <c r="O969" s="12"/>
      <c r="P969" s="12"/>
    </row>
    <row r="970" spans="1:16">
      <c r="A970" s="12"/>
      <c r="B970" s="13"/>
      <c r="C970" s="12"/>
      <c r="D970" s="13"/>
      <c r="E970" s="19"/>
      <c r="F970" s="43"/>
      <c r="G970" s="409"/>
      <c r="H970" s="12"/>
      <c r="I970" s="12"/>
      <c r="J970" s="12"/>
      <c r="K970" s="12"/>
      <c r="L970" s="12"/>
      <c r="M970" s="12"/>
      <c r="N970" s="12"/>
      <c r="O970" s="12"/>
      <c r="P970" s="12"/>
    </row>
    <row r="971" spans="1:16">
      <c r="A971" s="12"/>
      <c r="B971" s="13"/>
      <c r="C971" s="12"/>
      <c r="D971" s="13"/>
      <c r="E971" s="19"/>
      <c r="F971" s="43"/>
      <c r="G971" s="409"/>
      <c r="H971" s="12"/>
      <c r="I971" s="12"/>
      <c r="J971" s="12"/>
      <c r="K971" s="12"/>
      <c r="L971" s="12"/>
      <c r="M971" s="12"/>
      <c r="N971" s="12"/>
      <c r="O971" s="12"/>
      <c r="P971" s="12"/>
    </row>
  </sheetData>
  <mergeCells count="1">
    <mergeCell ref="B2:G2"/>
  </mergeCells>
  <conditionalFormatting sqref="F5:G26 F28:G31 F33:G44 F46:G93 F95:G98 F118:G120 F138:G138 F140:G140 F158:G158 F160:G163 F165:G165 F167:G167 F169:G170 F172:G173">
    <cfRule type="cellIs" dxfId="7" priority="2" operator="equal">
      <formula>0</formula>
    </cfRule>
  </conditionalFormatting>
  <conditionalFormatting sqref="F100:G116">
    <cfRule type="cellIs" dxfId="6" priority="1" operator="equal">
      <formula>0</formula>
    </cfRule>
  </conditionalFormatting>
  <pageMargins left="0.25" right="0.25" top="0.75" bottom="0.75" header="0" footer="0"/>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O347"/>
  <sheetViews>
    <sheetView zoomScale="90" zoomScaleNormal="90" zoomScaleSheetLayoutView="87" workbookViewId="0">
      <selection activeCell="E158" sqref="E158"/>
    </sheetView>
  </sheetViews>
  <sheetFormatPr defaultColWidth="14.42578125" defaultRowHeight="14.45"/>
  <cols>
    <col min="1" max="1" width="6.28515625" style="28" customWidth="1"/>
    <col min="2" max="2" width="59.85546875" style="27" customWidth="1"/>
    <col min="3" max="3" width="5.28515625" style="28" customWidth="1"/>
    <col min="4" max="4" width="13.85546875" style="28" customWidth="1"/>
    <col min="5" max="5" width="13.5703125" style="27" customWidth="1"/>
    <col min="6" max="6" width="16.42578125" style="27" customWidth="1"/>
    <col min="7" max="16384" width="14.42578125" style="27"/>
  </cols>
  <sheetData>
    <row r="1" spans="1:6">
      <c r="A1" s="25"/>
      <c r="B1" s="24"/>
      <c r="C1" s="25"/>
      <c r="D1" s="26"/>
      <c r="E1" s="2"/>
      <c r="F1" s="1"/>
    </row>
    <row r="2" spans="1:6" ht="39" customHeight="1">
      <c r="A2" s="459" t="s">
        <v>444</v>
      </c>
      <c r="B2" s="460"/>
      <c r="C2" s="460"/>
      <c r="D2" s="460"/>
      <c r="E2" s="460"/>
      <c r="F2" s="460"/>
    </row>
    <row r="3" spans="1:6">
      <c r="A3" s="457" t="s">
        <v>445</v>
      </c>
      <c r="B3" s="458"/>
      <c r="C3" s="458"/>
      <c r="D3" s="458"/>
      <c r="E3" s="458"/>
      <c r="F3" s="458"/>
    </row>
    <row r="4" spans="1:6">
      <c r="A4" s="245"/>
      <c r="B4" s="126"/>
      <c r="C4" s="246"/>
      <c r="D4" s="246"/>
      <c r="E4" s="126"/>
      <c r="F4" s="126"/>
    </row>
    <row r="5" spans="1:6" s="28" customFormat="1">
      <c r="A5" s="248" t="s">
        <v>18</v>
      </c>
      <c r="B5" s="248" t="s">
        <v>19</v>
      </c>
      <c r="C5" s="248" t="s">
        <v>4</v>
      </c>
      <c r="D5" s="249" t="s">
        <v>20</v>
      </c>
      <c r="E5" s="250" t="s">
        <v>22</v>
      </c>
      <c r="F5" s="251" t="s">
        <v>362</v>
      </c>
    </row>
    <row r="6" spans="1:6" ht="16.899999999999999" customHeight="1">
      <c r="A6" s="337"/>
      <c r="B6" s="252"/>
      <c r="C6" s="337"/>
      <c r="D6" s="253"/>
      <c r="E6" s="254"/>
      <c r="F6" s="255"/>
    </row>
    <row r="7" spans="1:6">
      <c r="A7" s="338">
        <v>1</v>
      </c>
      <c r="B7" s="256" t="s">
        <v>446</v>
      </c>
      <c r="C7" s="338"/>
      <c r="D7" s="257"/>
      <c r="E7" s="258"/>
      <c r="F7" s="256"/>
    </row>
    <row r="8" spans="1:6">
      <c r="A8" s="246"/>
      <c r="B8" s="127" t="s">
        <v>364</v>
      </c>
      <c r="C8" s="246"/>
      <c r="D8" s="343"/>
      <c r="E8" s="200"/>
      <c r="F8" s="200"/>
    </row>
    <row r="9" spans="1:6" ht="28.9">
      <c r="A9" s="246" t="s">
        <v>25</v>
      </c>
      <c r="B9" s="131" t="s">
        <v>417</v>
      </c>
      <c r="C9" s="246" t="s">
        <v>46</v>
      </c>
      <c r="D9" s="343">
        <v>8</v>
      </c>
      <c r="E9" s="200"/>
      <c r="F9" s="200">
        <f>D9*E9</f>
        <v>0</v>
      </c>
    </row>
    <row r="10" spans="1:6">
      <c r="A10" s="246" t="s">
        <v>27</v>
      </c>
      <c r="B10" s="131" t="s">
        <v>366</v>
      </c>
      <c r="C10" s="246" t="s">
        <v>48</v>
      </c>
      <c r="D10" s="343">
        <v>9</v>
      </c>
      <c r="E10" s="200"/>
      <c r="F10" s="200">
        <f>D10*E10</f>
        <v>0</v>
      </c>
    </row>
    <row r="11" spans="1:6">
      <c r="A11" s="246" t="s">
        <v>29</v>
      </c>
      <c r="B11" s="131" t="s">
        <v>418</v>
      </c>
      <c r="C11" s="246" t="s">
        <v>48</v>
      </c>
      <c r="D11" s="343">
        <v>9</v>
      </c>
      <c r="E11" s="200"/>
      <c r="F11" s="200">
        <f>D11*E11</f>
        <v>0</v>
      </c>
    </row>
    <row r="12" spans="1:6">
      <c r="A12" s="338"/>
      <c r="B12" s="256"/>
      <c r="C12" s="338"/>
      <c r="D12" s="257"/>
      <c r="E12" s="258"/>
      <c r="F12" s="256"/>
    </row>
    <row r="13" spans="1:6">
      <c r="A13" s="335"/>
      <c r="B13" s="260" t="s">
        <v>442</v>
      </c>
      <c r="C13" s="335"/>
      <c r="D13" s="344"/>
      <c r="E13" s="262"/>
      <c r="F13" s="262">
        <f>SUM(F9:F12)</f>
        <v>0</v>
      </c>
    </row>
    <row r="14" spans="1:6">
      <c r="A14" s="339"/>
      <c r="B14" s="263"/>
      <c r="C14" s="339"/>
      <c r="D14" s="264"/>
      <c r="E14" s="265"/>
      <c r="F14" s="263"/>
    </row>
    <row r="15" spans="1:6">
      <c r="A15" s="266"/>
      <c r="B15" s="267" t="s">
        <v>447</v>
      </c>
      <c r="C15" s="268"/>
      <c r="D15" s="269"/>
      <c r="E15" s="270"/>
      <c r="F15" s="271"/>
    </row>
    <row r="16" spans="1:6" ht="24.4" customHeight="1">
      <c r="A16" s="245"/>
      <c r="B16" s="247"/>
      <c r="C16" s="272"/>
      <c r="D16" s="273"/>
      <c r="E16" s="274"/>
      <c r="F16" s="274"/>
    </row>
    <row r="17" spans="1:15" ht="360">
      <c r="A17" s="246" t="s">
        <v>25</v>
      </c>
      <c r="B17" s="131" t="s">
        <v>168</v>
      </c>
      <c r="C17" s="246" t="s">
        <v>8</v>
      </c>
      <c r="D17" s="275">
        <v>7</v>
      </c>
      <c r="E17" s="276"/>
      <c r="F17" s="277">
        <f t="shared" ref="F17:F27" si="0">E17*D17</f>
        <v>0</v>
      </c>
    </row>
    <row r="18" spans="1:15" ht="101.45" customHeight="1">
      <c r="A18" s="246" t="s">
        <v>27</v>
      </c>
      <c r="B18" s="131" t="s">
        <v>412</v>
      </c>
      <c r="C18" s="246" t="s">
        <v>48</v>
      </c>
      <c r="D18" s="246">
        <v>137</v>
      </c>
      <c r="E18" s="276"/>
      <c r="F18" s="277">
        <f t="shared" si="0"/>
        <v>0</v>
      </c>
    </row>
    <row r="19" spans="1:15" ht="28.9">
      <c r="A19" s="246" t="s">
        <v>29</v>
      </c>
      <c r="B19" s="278" t="s">
        <v>448</v>
      </c>
      <c r="C19" s="246" t="s">
        <v>48</v>
      </c>
      <c r="D19" s="246">
        <v>30.1</v>
      </c>
      <c r="E19" s="276"/>
      <c r="F19" s="277">
        <f t="shared" si="0"/>
        <v>0</v>
      </c>
    </row>
    <row r="20" spans="1:15">
      <c r="A20" s="245"/>
      <c r="B20" s="278"/>
      <c r="C20" s="246"/>
      <c r="D20" s="279"/>
      <c r="E20" s="276"/>
      <c r="F20" s="277">
        <f t="shared" si="0"/>
        <v>0</v>
      </c>
    </row>
    <row r="21" spans="1:15" ht="115.15">
      <c r="A21" s="245" t="s">
        <v>31</v>
      </c>
      <c r="B21" s="278" t="s">
        <v>449</v>
      </c>
      <c r="C21" s="246" t="s">
        <v>46</v>
      </c>
      <c r="D21" s="280">
        <v>1.7</v>
      </c>
      <c r="E21" s="276"/>
      <c r="F21" s="277">
        <f t="shared" si="0"/>
        <v>0</v>
      </c>
    </row>
    <row r="22" spans="1:15">
      <c r="A22" s="245"/>
      <c r="B22" s="278"/>
      <c r="C22" s="246"/>
      <c r="D22" s="280"/>
      <c r="E22" s="276"/>
      <c r="F22" s="277"/>
    </row>
    <row r="23" spans="1:15">
      <c r="A23" s="89"/>
      <c r="B23" s="90" t="s">
        <v>173</v>
      </c>
      <c r="C23" s="89"/>
      <c r="D23" s="314"/>
      <c r="E23" s="92"/>
      <c r="F23" s="92">
        <f>SUM(F16:F22)</f>
        <v>0</v>
      </c>
    </row>
    <row r="24" spans="1:15">
      <c r="A24" s="245"/>
      <c r="B24" s="278"/>
      <c r="C24" s="246"/>
      <c r="D24" s="280"/>
      <c r="E24" s="276"/>
      <c r="F24" s="277">
        <f t="shared" si="0"/>
        <v>0</v>
      </c>
    </row>
    <row r="25" spans="1:15">
      <c r="A25" s="245"/>
      <c r="B25" s="247" t="s">
        <v>135</v>
      </c>
      <c r="C25" s="246"/>
      <c r="D25" s="279"/>
      <c r="E25" s="276"/>
      <c r="F25" s="277">
        <f t="shared" si="0"/>
        <v>0</v>
      </c>
    </row>
    <row r="26" spans="1:15" ht="57.6">
      <c r="A26" s="340"/>
      <c r="B26" s="142" t="s">
        <v>372</v>
      </c>
      <c r="C26" s="340"/>
      <c r="D26" s="280"/>
      <c r="E26" s="276"/>
      <c r="F26" s="277">
        <f t="shared" si="0"/>
        <v>0</v>
      </c>
    </row>
    <row r="27" spans="1:15">
      <c r="A27" s="340" t="s">
        <v>33</v>
      </c>
      <c r="B27" s="278" t="s">
        <v>450</v>
      </c>
      <c r="C27" s="340" t="s">
        <v>451</v>
      </c>
      <c r="D27" s="280">
        <v>4</v>
      </c>
      <c r="E27" s="276"/>
      <c r="F27" s="277">
        <f t="shared" si="0"/>
        <v>0</v>
      </c>
    </row>
    <row r="28" spans="1:15">
      <c r="A28" s="340"/>
      <c r="B28" s="278"/>
      <c r="C28" s="340"/>
      <c r="D28" s="280"/>
      <c r="E28" s="276"/>
      <c r="F28" s="277"/>
    </row>
    <row r="29" spans="1:15" ht="190.15" customHeight="1">
      <c r="A29" s="340"/>
      <c r="B29" s="109" t="s">
        <v>452</v>
      </c>
      <c r="C29" s="340"/>
      <c r="D29" s="280"/>
      <c r="E29" s="276"/>
      <c r="F29" s="277"/>
    </row>
    <row r="30" spans="1:15">
      <c r="A30" s="340"/>
      <c r="B30" s="278"/>
      <c r="C30" s="340"/>
      <c r="D30" s="280"/>
      <c r="E30" s="276"/>
      <c r="F30" s="277"/>
    </row>
    <row r="31" spans="1:15" s="30" customFormat="1">
      <c r="A31" s="141" t="s">
        <v>35</v>
      </c>
      <c r="B31" s="142" t="s">
        <v>369</v>
      </c>
      <c r="C31" s="141" t="s">
        <v>8</v>
      </c>
      <c r="D31" s="281">
        <v>4</v>
      </c>
      <c r="E31" s="227"/>
      <c r="F31" s="227">
        <f>E31*D31</f>
        <v>0</v>
      </c>
      <c r="G31" s="29"/>
      <c r="H31" s="29"/>
      <c r="I31" s="29"/>
      <c r="J31" s="29"/>
      <c r="K31" s="29"/>
      <c r="L31" s="29"/>
      <c r="M31" s="29"/>
      <c r="N31" s="29"/>
      <c r="O31" s="29"/>
    </row>
    <row r="32" spans="1:15" s="30" customFormat="1">
      <c r="A32" s="283"/>
      <c r="B32" s="282"/>
      <c r="C32" s="283"/>
      <c r="D32" s="284"/>
      <c r="E32" s="285"/>
      <c r="F32" s="285"/>
      <c r="G32" s="29"/>
      <c r="H32" s="29"/>
      <c r="I32" s="29"/>
      <c r="J32" s="29"/>
      <c r="K32" s="29"/>
      <c r="L32" s="29"/>
      <c r="M32" s="29"/>
      <c r="N32" s="29"/>
      <c r="O32" s="29"/>
    </row>
    <row r="33" spans="1:15" s="30" customFormat="1">
      <c r="A33" s="89"/>
      <c r="B33" s="90" t="s">
        <v>186</v>
      </c>
      <c r="C33" s="89"/>
      <c r="D33" s="314"/>
      <c r="E33" s="92"/>
      <c r="F33" s="92">
        <f>SUM(F26:F32)</f>
        <v>0</v>
      </c>
      <c r="G33" s="29"/>
      <c r="H33" s="29"/>
      <c r="I33" s="29"/>
      <c r="J33" s="29"/>
      <c r="K33" s="29"/>
      <c r="L33" s="29"/>
      <c r="M33" s="29"/>
      <c r="N33" s="29"/>
      <c r="O33" s="29"/>
    </row>
    <row r="34" spans="1:15">
      <c r="A34" s="340"/>
      <c r="B34" s="278"/>
      <c r="C34" s="340"/>
      <c r="D34" s="280"/>
      <c r="E34" s="276"/>
      <c r="F34" s="277">
        <f>E34*D34</f>
        <v>0</v>
      </c>
    </row>
    <row r="35" spans="1:15">
      <c r="A35" s="340"/>
      <c r="B35" s="247" t="s">
        <v>143</v>
      </c>
      <c r="C35" s="340"/>
      <c r="D35" s="280"/>
      <c r="E35" s="276"/>
      <c r="F35" s="277">
        <f>E35*D35</f>
        <v>0</v>
      </c>
    </row>
    <row r="36" spans="1:15" ht="57.6">
      <c r="A36" s="340" t="s">
        <v>38</v>
      </c>
      <c r="B36" s="142" t="s">
        <v>374</v>
      </c>
      <c r="C36" s="340" t="s">
        <v>451</v>
      </c>
      <c r="D36" s="280">
        <v>4</v>
      </c>
      <c r="E36" s="276"/>
      <c r="F36" s="277">
        <f>E36*D36</f>
        <v>0</v>
      </c>
    </row>
    <row r="37" spans="1:15">
      <c r="A37" s="340"/>
      <c r="B37" s="286"/>
      <c r="C37" s="340"/>
      <c r="D37" s="280"/>
      <c r="E37" s="276"/>
      <c r="F37" s="277"/>
    </row>
    <row r="38" spans="1:15">
      <c r="A38" s="89"/>
      <c r="B38" s="90" t="s">
        <v>189</v>
      </c>
      <c r="C38" s="89"/>
      <c r="D38" s="314"/>
      <c r="E38" s="92"/>
      <c r="F38" s="92">
        <f>SUM(F35:F36)</f>
        <v>0</v>
      </c>
    </row>
    <row r="39" spans="1:15">
      <c r="A39" s="340"/>
      <c r="B39" s="278"/>
      <c r="C39" s="340"/>
      <c r="D39" s="280"/>
      <c r="E39" s="276"/>
      <c r="F39" s="277">
        <f t="shared" ref="F39:F73" si="1">E39*D39</f>
        <v>0</v>
      </c>
    </row>
    <row r="40" spans="1:15">
      <c r="A40" s="338">
        <v>6</v>
      </c>
      <c r="B40" s="70" t="s">
        <v>453</v>
      </c>
      <c r="C40" s="298"/>
      <c r="D40" s="257"/>
      <c r="E40" s="276"/>
      <c r="F40" s="277">
        <f t="shared" si="1"/>
        <v>0</v>
      </c>
    </row>
    <row r="41" spans="1:15" ht="28.9">
      <c r="A41" s="245" t="s">
        <v>25</v>
      </c>
      <c r="B41" s="278" t="s">
        <v>376</v>
      </c>
      <c r="C41" s="246" t="s">
        <v>48</v>
      </c>
      <c r="D41" s="280">
        <v>85.2</v>
      </c>
      <c r="E41" s="276"/>
      <c r="F41" s="277">
        <f t="shared" si="1"/>
        <v>0</v>
      </c>
    </row>
    <row r="42" spans="1:15" ht="28.9">
      <c r="A42" s="245" t="s">
        <v>27</v>
      </c>
      <c r="B42" s="278" t="s">
        <v>454</v>
      </c>
      <c r="C42" s="246" t="s">
        <v>48</v>
      </c>
      <c r="D42" s="280">
        <v>42.4</v>
      </c>
      <c r="E42" s="276"/>
      <c r="F42" s="277">
        <f t="shared" si="1"/>
        <v>0</v>
      </c>
    </row>
    <row r="43" spans="1:15">
      <c r="A43" s="245" t="s">
        <v>29</v>
      </c>
      <c r="B43" s="278" t="s">
        <v>455</v>
      </c>
      <c r="C43" s="246" t="s">
        <v>48</v>
      </c>
      <c r="D43" s="280">
        <v>63.5</v>
      </c>
      <c r="E43" s="276"/>
      <c r="F43" s="277">
        <f t="shared" si="1"/>
        <v>0</v>
      </c>
    </row>
    <row r="44" spans="1:15">
      <c r="A44" s="245" t="s">
        <v>31</v>
      </c>
      <c r="B44" s="278" t="s">
        <v>456</v>
      </c>
      <c r="C44" s="246" t="s">
        <v>48</v>
      </c>
      <c r="D44" s="280">
        <v>65</v>
      </c>
      <c r="E44" s="276"/>
      <c r="F44" s="277">
        <f t="shared" si="1"/>
        <v>0</v>
      </c>
    </row>
    <row r="45" spans="1:15" ht="43.15">
      <c r="A45" s="245" t="s">
        <v>33</v>
      </c>
      <c r="B45" s="278" t="s">
        <v>457</v>
      </c>
      <c r="C45" s="246" t="s">
        <v>48</v>
      </c>
      <c r="D45" s="280">
        <v>150</v>
      </c>
      <c r="E45" s="276"/>
      <c r="F45" s="277">
        <f t="shared" si="1"/>
        <v>0</v>
      </c>
    </row>
    <row r="46" spans="1:15">
      <c r="A46" s="245"/>
      <c r="B46" s="278"/>
      <c r="C46" s="246"/>
      <c r="D46" s="280"/>
      <c r="E46" s="276"/>
      <c r="F46" s="277"/>
    </row>
    <row r="47" spans="1:15">
      <c r="A47" s="89"/>
      <c r="B47" s="90" t="s">
        <v>203</v>
      </c>
      <c r="C47" s="89"/>
      <c r="D47" s="314"/>
      <c r="E47" s="92"/>
      <c r="F47" s="92">
        <f>SUM(F41:F46)</f>
        <v>0</v>
      </c>
    </row>
    <row r="48" spans="1:15">
      <c r="A48" s="245"/>
      <c r="B48" s="278"/>
      <c r="C48" s="246"/>
      <c r="D48" s="279"/>
      <c r="E48" s="276"/>
      <c r="F48" s="277">
        <f t="shared" si="1"/>
        <v>0</v>
      </c>
    </row>
    <row r="49" spans="1:6">
      <c r="A49" s="245"/>
      <c r="B49" s="247" t="s">
        <v>205</v>
      </c>
      <c r="C49" s="246"/>
      <c r="D49" s="279"/>
      <c r="E49" s="276"/>
      <c r="F49" s="277">
        <f t="shared" si="1"/>
        <v>0</v>
      </c>
    </row>
    <row r="50" spans="1:6" ht="86.45">
      <c r="A50" s="245" t="s">
        <v>25</v>
      </c>
      <c r="B50" s="278" t="s">
        <v>458</v>
      </c>
      <c r="C50" s="246" t="s">
        <v>8</v>
      </c>
      <c r="D50" s="280">
        <v>1</v>
      </c>
      <c r="E50" s="276"/>
      <c r="F50" s="277">
        <f t="shared" si="1"/>
        <v>0</v>
      </c>
    </row>
    <row r="51" spans="1:6" ht="158.44999999999999" customHeight="1">
      <c r="A51" s="108" t="s">
        <v>25</v>
      </c>
      <c r="B51" s="83" t="s">
        <v>459</v>
      </c>
      <c r="C51" s="117" t="s">
        <v>46</v>
      </c>
      <c r="D51" s="153">
        <v>5</v>
      </c>
      <c r="E51" s="196"/>
      <c r="F51" s="196">
        <f>E51*D51</f>
        <v>0</v>
      </c>
    </row>
    <row r="52" spans="1:6" ht="105.75" customHeight="1">
      <c r="A52" s="245" t="s">
        <v>27</v>
      </c>
      <c r="B52" s="278" t="s">
        <v>460</v>
      </c>
      <c r="C52" s="246" t="s">
        <v>8</v>
      </c>
      <c r="D52" s="280">
        <v>4</v>
      </c>
      <c r="E52" s="276"/>
      <c r="F52" s="277">
        <f>E52*D52</f>
        <v>0</v>
      </c>
    </row>
    <row r="53" spans="1:6" ht="28.9">
      <c r="A53" s="245" t="s">
        <v>31</v>
      </c>
      <c r="B53" s="278" t="s">
        <v>386</v>
      </c>
      <c r="C53" s="246" t="s">
        <v>8</v>
      </c>
      <c r="D53" s="280">
        <v>6</v>
      </c>
      <c r="E53" s="276"/>
      <c r="F53" s="277">
        <f t="shared" si="1"/>
        <v>0</v>
      </c>
    </row>
    <row r="54" spans="1:6" ht="28.9">
      <c r="A54" s="245" t="s">
        <v>33</v>
      </c>
      <c r="B54" s="278" t="s">
        <v>210</v>
      </c>
      <c r="C54" s="246" t="s">
        <v>8</v>
      </c>
      <c r="D54" s="280">
        <v>4</v>
      </c>
      <c r="E54" s="276"/>
      <c r="F54" s="277">
        <f t="shared" si="1"/>
        <v>0</v>
      </c>
    </row>
    <row r="55" spans="1:6" ht="49.5" customHeight="1">
      <c r="A55" s="245" t="s">
        <v>68</v>
      </c>
      <c r="B55" s="278" t="s">
        <v>213</v>
      </c>
      <c r="C55" s="246" t="s">
        <v>8</v>
      </c>
      <c r="D55" s="280">
        <v>4</v>
      </c>
      <c r="E55" s="276"/>
      <c r="F55" s="277">
        <f t="shared" si="1"/>
        <v>0</v>
      </c>
    </row>
    <row r="56" spans="1:6">
      <c r="A56" s="245" t="s">
        <v>86</v>
      </c>
      <c r="B56" s="278"/>
      <c r="C56" s="246"/>
      <c r="D56" s="280"/>
      <c r="E56" s="276"/>
      <c r="F56" s="277">
        <f t="shared" si="1"/>
        <v>0</v>
      </c>
    </row>
    <row r="57" spans="1:6">
      <c r="A57" s="245" t="s">
        <v>104</v>
      </c>
      <c r="B57" s="247" t="s">
        <v>214</v>
      </c>
      <c r="C57" s="246"/>
      <c r="D57" s="280"/>
      <c r="E57" s="276"/>
      <c r="F57" s="277">
        <f t="shared" si="1"/>
        <v>0</v>
      </c>
    </row>
    <row r="58" spans="1:6">
      <c r="A58" s="245" t="s">
        <v>118</v>
      </c>
      <c r="B58" s="247" t="s">
        <v>215</v>
      </c>
      <c r="C58" s="246"/>
      <c r="D58" s="280"/>
      <c r="E58" s="276"/>
      <c r="F58" s="277">
        <f t="shared" si="1"/>
        <v>0</v>
      </c>
    </row>
    <row r="59" spans="1:6">
      <c r="A59" s="245" t="s">
        <v>120</v>
      </c>
      <c r="B59" s="278" t="s">
        <v>216</v>
      </c>
      <c r="C59" s="246" t="s">
        <v>75</v>
      </c>
      <c r="D59" s="280">
        <v>16</v>
      </c>
      <c r="E59" s="276"/>
      <c r="F59" s="277">
        <f t="shared" si="1"/>
        <v>0</v>
      </c>
    </row>
    <row r="60" spans="1:6">
      <c r="A60" s="245" t="s">
        <v>122</v>
      </c>
      <c r="B60" s="278" t="s">
        <v>217</v>
      </c>
      <c r="C60" s="246" t="s">
        <v>8</v>
      </c>
      <c r="D60" s="280">
        <v>6</v>
      </c>
      <c r="E60" s="276"/>
      <c r="F60" s="277">
        <f t="shared" si="1"/>
        <v>0</v>
      </c>
    </row>
    <row r="61" spans="1:6">
      <c r="A61" s="245" t="s">
        <v>124</v>
      </c>
      <c r="B61" s="278" t="s">
        <v>218</v>
      </c>
      <c r="C61" s="246" t="s">
        <v>8</v>
      </c>
      <c r="D61" s="280">
        <v>9</v>
      </c>
      <c r="E61" s="276"/>
      <c r="F61" s="277">
        <f t="shared" si="1"/>
        <v>0</v>
      </c>
    </row>
    <row r="62" spans="1:6">
      <c r="A62" s="245" t="s">
        <v>219</v>
      </c>
      <c r="B62" s="278" t="s">
        <v>220</v>
      </c>
      <c r="C62" s="246" t="s">
        <v>8</v>
      </c>
      <c r="D62" s="280">
        <v>6</v>
      </c>
      <c r="E62" s="276"/>
      <c r="F62" s="277">
        <f t="shared" si="1"/>
        <v>0</v>
      </c>
    </row>
    <row r="63" spans="1:6">
      <c r="A63" s="245" t="s">
        <v>126</v>
      </c>
      <c r="B63" s="278" t="s">
        <v>221</v>
      </c>
      <c r="C63" s="246" t="s">
        <v>8</v>
      </c>
      <c r="D63" s="280">
        <v>6</v>
      </c>
      <c r="E63" s="276"/>
      <c r="F63" s="277">
        <f t="shared" si="1"/>
        <v>0</v>
      </c>
    </row>
    <row r="64" spans="1:6">
      <c r="A64" s="245" t="s">
        <v>128</v>
      </c>
      <c r="B64" s="278" t="s">
        <v>222</v>
      </c>
      <c r="C64" s="246" t="s">
        <v>8</v>
      </c>
      <c r="D64" s="280">
        <v>3</v>
      </c>
      <c r="E64" s="276"/>
      <c r="F64" s="277">
        <f t="shared" si="1"/>
        <v>0</v>
      </c>
    </row>
    <row r="65" spans="1:6">
      <c r="A65" s="245" t="s">
        <v>130</v>
      </c>
      <c r="B65" s="278" t="s">
        <v>223</v>
      </c>
      <c r="C65" s="246" t="s">
        <v>8</v>
      </c>
      <c r="D65" s="280">
        <v>9</v>
      </c>
      <c r="E65" s="276"/>
      <c r="F65" s="277">
        <f t="shared" si="1"/>
        <v>0</v>
      </c>
    </row>
    <row r="66" spans="1:6">
      <c r="A66" s="245" t="s">
        <v>132</v>
      </c>
      <c r="B66" s="278" t="s">
        <v>224</v>
      </c>
      <c r="C66" s="246" t="s">
        <v>8</v>
      </c>
      <c r="D66" s="280">
        <v>9</v>
      </c>
      <c r="E66" s="276"/>
      <c r="F66" s="277">
        <f t="shared" si="1"/>
        <v>0</v>
      </c>
    </row>
    <row r="67" spans="1:6">
      <c r="A67" s="245" t="s">
        <v>225</v>
      </c>
      <c r="B67" s="278" t="s">
        <v>226</v>
      </c>
      <c r="C67" s="246" t="s">
        <v>8</v>
      </c>
      <c r="D67" s="280">
        <v>6</v>
      </c>
      <c r="E67" s="276"/>
      <c r="F67" s="277">
        <f t="shared" si="1"/>
        <v>0</v>
      </c>
    </row>
    <row r="68" spans="1:6">
      <c r="A68" s="245" t="s">
        <v>227</v>
      </c>
      <c r="B68" s="278" t="s">
        <v>228</v>
      </c>
      <c r="C68" s="246" t="s">
        <v>8</v>
      </c>
      <c r="D68" s="280">
        <v>9</v>
      </c>
      <c r="E68" s="276"/>
      <c r="F68" s="277">
        <f t="shared" si="1"/>
        <v>0</v>
      </c>
    </row>
    <row r="69" spans="1:6">
      <c r="A69" s="245" t="s">
        <v>229</v>
      </c>
      <c r="B69" s="278" t="s">
        <v>230</v>
      </c>
      <c r="C69" s="246" t="s">
        <v>8</v>
      </c>
      <c r="D69" s="280">
        <v>9</v>
      </c>
      <c r="E69" s="276"/>
      <c r="F69" s="277">
        <f t="shared" si="1"/>
        <v>0</v>
      </c>
    </row>
    <row r="70" spans="1:6">
      <c r="A70" s="245" t="s">
        <v>231</v>
      </c>
      <c r="B70" s="278" t="s">
        <v>223</v>
      </c>
      <c r="C70" s="246" t="s">
        <v>8</v>
      </c>
      <c r="D70" s="280">
        <v>9</v>
      </c>
      <c r="E70" s="276"/>
      <c r="F70" s="277">
        <f t="shared" si="1"/>
        <v>0</v>
      </c>
    </row>
    <row r="71" spans="1:6">
      <c r="A71" s="245" t="s">
        <v>232</v>
      </c>
      <c r="B71" s="278" t="s">
        <v>233</v>
      </c>
      <c r="C71" s="246" t="s">
        <v>8</v>
      </c>
      <c r="D71" s="280">
        <v>9</v>
      </c>
      <c r="E71" s="276"/>
      <c r="F71" s="277">
        <f t="shared" si="1"/>
        <v>0</v>
      </c>
    </row>
    <row r="72" spans="1:6">
      <c r="A72" s="245" t="s">
        <v>234</v>
      </c>
      <c r="B72" s="278" t="s">
        <v>235</v>
      </c>
      <c r="C72" s="246" t="s">
        <v>75</v>
      </c>
      <c r="D72" s="280">
        <v>15</v>
      </c>
      <c r="E72" s="276"/>
      <c r="F72" s="277">
        <f t="shared" si="1"/>
        <v>0</v>
      </c>
    </row>
    <row r="73" spans="1:6">
      <c r="A73" s="245" t="s">
        <v>236</v>
      </c>
      <c r="B73" s="278" t="s">
        <v>218</v>
      </c>
      <c r="C73" s="246" t="s">
        <v>8</v>
      </c>
      <c r="D73" s="280">
        <v>18</v>
      </c>
      <c r="E73" s="276"/>
      <c r="F73" s="277">
        <f t="shared" si="1"/>
        <v>0</v>
      </c>
    </row>
    <row r="74" spans="1:6">
      <c r="A74" s="245" t="s">
        <v>237</v>
      </c>
      <c r="B74" s="278" t="s">
        <v>238</v>
      </c>
      <c r="C74" s="246" t="s">
        <v>8</v>
      </c>
      <c r="D74" s="280">
        <v>10</v>
      </c>
      <c r="E74" s="276"/>
      <c r="F74" s="277">
        <f t="shared" ref="F74:F103" si="2">E74*D74</f>
        <v>0</v>
      </c>
    </row>
    <row r="75" spans="1:6">
      <c r="A75" s="245" t="s">
        <v>239</v>
      </c>
      <c r="B75" s="278" t="s">
        <v>240</v>
      </c>
      <c r="C75" s="246" t="s">
        <v>8</v>
      </c>
      <c r="D75" s="280">
        <v>10</v>
      </c>
      <c r="E75" s="276"/>
      <c r="F75" s="277">
        <f t="shared" si="2"/>
        <v>0</v>
      </c>
    </row>
    <row r="76" spans="1:6">
      <c r="A76" s="245" t="s">
        <v>241</v>
      </c>
      <c r="B76" s="278" t="s">
        <v>242</v>
      </c>
      <c r="C76" s="246" t="s">
        <v>8</v>
      </c>
      <c r="D76" s="280">
        <v>1</v>
      </c>
      <c r="E76" s="276"/>
      <c r="F76" s="277">
        <f t="shared" si="2"/>
        <v>0</v>
      </c>
    </row>
    <row r="77" spans="1:6">
      <c r="A77" s="245" t="s">
        <v>243</v>
      </c>
      <c r="B77" s="247" t="s">
        <v>244</v>
      </c>
      <c r="C77" s="246" t="s">
        <v>8</v>
      </c>
      <c r="D77" s="280">
        <v>10</v>
      </c>
      <c r="E77" s="276"/>
      <c r="F77" s="277">
        <f t="shared" si="2"/>
        <v>0</v>
      </c>
    </row>
    <row r="78" spans="1:6">
      <c r="A78" s="245"/>
      <c r="B78" s="247"/>
      <c r="C78" s="246"/>
      <c r="D78" s="280"/>
      <c r="E78" s="276"/>
      <c r="F78" s="277">
        <f t="shared" si="2"/>
        <v>0</v>
      </c>
    </row>
    <row r="79" spans="1:6">
      <c r="A79" s="245"/>
      <c r="B79" s="247" t="s">
        <v>245</v>
      </c>
      <c r="C79" s="246"/>
      <c r="D79" s="279"/>
      <c r="E79" s="276"/>
      <c r="F79" s="277">
        <f t="shared" si="2"/>
        <v>0</v>
      </c>
    </row>
    <row r="80" spans="1:6">
      <c r="A80" s="245"/>
      <c r="B80" s="247" t="s">
        <v>246</v>
      </c>
      <c r="C80" s="246"/>
      <c r="D80" s="279"/>
      <c r="E80" s="276"/>
      <c r="F80" s="277">
        <f t="shared" si="2"/>
        <v>0</v>
      </c>
    </row>
    <row r="81" spans="1:6">
      <c r="A81" s="245" t="s">
        <v>247</v>
      </c>
      <c r="B81" s="278" t="s">
        <v>387</v>
      </c>
      <c r="C81" s="246" t="s">
        <v>75</v>
      </c>
      <c r="D81" s="280">
        <v>5</v>
      </c>
      <c r="E81" s="276"/>
      <c r="F81" s="277">
        <f t="shared" si="2"/>
        <v>0</v>
      </c>
    </row>
    <row r="82" spans="1:6">
      <c r="A82" s="245" t="s">
        <v>249</v>
      </c>
      <c r="B82" s="278" t="s">
        <v>250</v>
      </c>
      <c r="C82" s="246" t="s">
        <v>8</v>
      </c>
      <c r="D82" s="280">
        <v>5</v>
      </c>
      <c r="E82" s="276"/>
      <c r="F82" s="277">
        <f t="shared" si="2"/>
        <v>0</v>
      </c>
    </row>
    <row r="83" spans="1:6">
      <c r="A83" s="245" t="s">
        <v>251</v>
      </c>
      <c r="B83" s="278" t="s">
        <v>252</v>
      </c>
      <c r="C83" s="246" t="s">
        <v>8</v>
      </c>
      <c r="D83" s="280">
        <v>3</v>
      </c>
      <c r="E83" s="276"/>
      <c r="F83" s="277">
        <f t="shared" si="2"/>
        <v>0</v>
      </c>
    </row>
    <row r="84" spans="1:6">
      <c r="A84" s="245" t="s">
        <v>253</v>
      </c>
      <c r="B84" s="278" t="s">
        <v>254</v>
      </c>
      <c r="C84" s="246"/>
      <c r="D84" s="280">
        <v>3</v>
      </c>
      <c r="E84" s="276"/>
      <c r="F84" s="277">
        <f t="shared" si="2"/>
        <v>0</v>
      </c>
    </row>
    <row r="85" spans="1:6">
      <c r="A85" s="245"/>
      <c r="B85" s="278"/>
      <c r="C85" s="246"/>
      <c r="D85" s="280"/>
      <c r="E85" s="276"/>
      <c r="F85" s="277">
        <f t="shared" si="2"/>
        <v>0</v>
      </c>
    </row>
    <row r="86" spans="1:6">
      <c r="A86" s="245" t="s">
        <v>255</v>
      </c>
      <c r="B86" s="247" t="s">
        <v>256</v>
      </c>
      <c r="C86" s="246"/>
      <c r="D86" s="280"/>
      <c r="E86" s="276"/>
      <c r="F86" s="277">
        <f t="shared" si="2"/>
        <v>0</v>
      </c>
    </row>
    <row r="87" spans="1:6">
      <c r="A87" s="245" t="s">
        <v>257</v>
      </c>
      <c r="B87" s="278" t="s">
        <v>258</v>
      </c>
      <c r="C87" s="246"/>
      <c r="D87" s="280"/>
      <c r="E87" s="276"/>
      <c r="F87" s="277">
        <f t="shared" si="2"/>
        <v>0</v>
      </c>
    </row>
    <row r="88" spans="1:6">
      <c r="A88" s="245" t="s">
        <v>259</v>
      </c>
      <c r="B88" s="278" t="s">
        <v>388</v>
      </c>
      <c r="C88" s="246" t="s">
        <v>75</v>
      </c>
      <c r="D88" s="280">
        <v>9</v>
      </c>
      <c r="E88" s="276"/>
      <c r="F88" s="277">
        <f t="shared" si="2"/>
        <v>0</v>
      </c>
    </row>
    <row r="89" spans="1:6">
      <c r="A89" s="245" t="s">
        <v>261</v>
      </c>
      <c r="B89" s="278" t="s">
        <v>262</v>
      </c>
      <c r="C89" s="246" t="s">
        <v>75</v>
      </c>
      <c r="D89" s="280">
        <v>32</v>
      </c>
      <c r="E89" s="276"/>
      <c r="F89" s="277">
        <f t="shared" si="2"/>
        <v>0</v>
      </c>
    </row>
    <row r="90" spans="1:6">
      <c r="A90" s="245" t="s">
        <v>263</v>
      </c>
      <c r="B90" s="278" t="s">
        <v>264</v>
      </c>
      <c r="C90" s="246" t="s">
        <v>8</v>
      </c>
      <c r="D90" s="280">
        <v>5</v>
      </c>
      <c r="E90" s="276"/>
      <c r="F90" s="277">
        <f t="shared" si="2"/>
        <v>0</v>
      </c>
    </row>
    <row r="91" spans="1:6">
      <c r="A91" s="245" t="s">
        <v>265</v>
      </c>
      <c r="B91" s="278" t="s">
        <v>266</v>
      </c>
      <c r="C91" s="246" t="s">
        <v>8</v>
      </c>
      <c r="D91" s="280">
        <v>5</v>
      </c>
      <c r="E91" s="276"/>
      <c r="F91" s="277">
        <f t="shared" si="2"/>
        <v>0</v>
      </c>
    </row>
    <row r="92" spans="1:6">
      <c r="A92" s="245"/>
      <c r="B92" s="278"/>
      <c r="C92" s="246"/>
      <c r="D92" s="280"/>
      <c r="E92" s="276"/>
      <c r="F92" s="277">
        <f t="shared" si="2"/>
        <v>0</v>
      </c>
    </row>
    <row r="93" spans="1:6">
      <c r="A93" s="245"/>
      <c r="B93" s="247" t="s">
        <v>269</v>
      </c>
      <c r="C93" s="246"/>
      <c r="D93" s="280"/>
      <c r="E93" s="276"/>
      <c r="F93" s="277">
        <f t="shared" si="2"/>
        <v>0</v>
      </c>
    </row>
    <row r="94" spans="1:6">
      <c r="A94" s="245"/>
      <c r="B94" s="247" t="s">
        <v>270</v>
      </c>
      <c r="C94" s="246"/>
      <c r="D94" s="280"/>
      <c r="E94" s="276"/>
      <c r="F94" s="277">
        <f t="shared" si="2"/>
        <v>0</v>
      </c>
    </row>
    <row r="95" spans="1:6">
      <c r="A95" s="245" t="s">
        <v>271</v>
      </c>
      <c r="B95" s="278" t="s">
        <v>272</v>
      </c>
      <c r="C95" s="246" t="s">
        <v>8</v>
      </c>
      <c r="D95" s="280">
        <v>10</v>
      </c>
      <c r="E95" s="276"/>
      <c r="F95" s="277">
        <f t="shared" si="2"/>
        <v>0</v>
      </c>
    </row>
    <row r="96" spans="1:6">
      <c r="A96" s="245" t="s">
        <v>273</v>
      </c>
      <c r="B96" s="278" t="s">
        <v>274</v>
      </c>
      <c r="C96" s="246" t="s">
        <v>8</v>
      </c>
      <c r="D96" s="280">
        <v>10</v>
      </c>
      <c r="E96" s="276"/>
      <c r="F96" s="277">
        <f t="shared" si="2"/>
        <v>0</v>
      </c>
    </row>
    <row r="97" spans="1:6">
      <c r="A97" s="245" t="s">
        <v>275</v>
      </c>
      <c r="B97" s="278" t="s">
        <v>389</v>
      </c>
      <c r="C97" s="246" t="s">
        <v>8</v>
      </c>
      <c r="D97" s="280">
        <v>4</v>
      </c>
      <c r="E97" s="276"/>
      <c r="F97" s="277">
        <f t="shared" si="2"/>
        <v>0</v>
      </c>
    </row>
    <row r="98" spans="1:6">
      <c r="A98" s="245" t="s">
        <v>461</v>
      </c>
      <c r="B98" s="278" t="s">
        <v>390</v>
      </c>
      <c r="C98" s="246" t="s">
        <v>8</v>
      </c>
      <c r="D98" s="280">
        <v>2</v>
      </c>
      <c r="E98" s="276"/>
      <c r="F98" s="277">
        <f t="shared" si="2"/>
        <v>0</v>
      </c>
    </row>
    <row r="99" spans="1:6">
      <c r="A99" s="245"/>
      <c r="B99" s="278"/>
      <c r="C99" s="246"/>
      <c r="D99" s="279"/>
      <c r="E99" s="276"/>
      <c r="F99" s="277">
        <f t="shared" si="2"/>
        <v>0</v>
      </c>
    </row>
    <row r="100" spans="1:6">
      <c r="A100" s="245"/>
      <c r="B100" s="247" t="s">
        <v>277</v>
      </c>
      <c r="C100" s="246"/>
      <c r="D100" s="279"/>
      <c r="E100" s="276"/>
      <c r="F100" s="277">
        <f t="shared" si="2"/>
        <v>0</v>
      </c>
    </row>
    <row r="101" spans="1:6">
      <c r="A101" s="245"/>
      <c r="B101" s="247" t="s">
        <v>278</v>
      </c>
      <c r="C101" s="246"/>
      <c r="D101" s="279"/>
      <c r="E101" s="276"/>
      <c r="F101" s="277">
        <f t="shared" si="2"/>
        <v>0</v>
      </c>
    </row>
    <row r="102" spans="1:6" ht="28.9">
      <c r="A102" s="245" t="s">
        <v>279</v>
      </c>
      <c r="B102" s="278" t="s">
        <v>280</v>
      </c>
      <c r="C102" s="246" t="s">
        <v>8</v>
      </c>
      <c r="D102" s="280">
        <v>4</v>
      </c>
      <c r="E102" s="276"/>
      <c r="F102" s="277">
        <f t="shared" si="2"/>
        <v>0</v>
      </c>
    </row>
    <row r="103" spans="1:6">
      <c r="A103" s="245"/>
      <c r="B103" s="278"/>
      <c r="C103" s="246"/>
      <c r="D103" s="279"/>
      <c r="E103" s="276"/>
      <c r="F103" s="277">
        <f t="shared" si="2"/>
        <v>0</v>
      </c>
    </row>
    <row r="104" spans="1:6">
      <c r="A104" s="78"/>
      <c r="B104" s="79" t="s">
        <v>423</v>
      </c>
      <c r="C104" s="78"/>
      <c r="D104" s="310"/>
      <c r="E104" s="81"/>
      <c r="F104" s="81">
        <f>SUM(F57:F103)</f>
        <v>0</v>
      </c>
    </row>
    <row r="105" spans="1:6">
      <c r="A105" s="86"/>
      <c r="B105" s="85"/>
      <c r="C105" s="86"/>
      <c r="D105" s="312"/>
      <c r="E105" s="87"/>
      <c r="F105" s="87"/>
    </row>
    <row r="106" spans="1:6">
      <c r="A106" s="108"/>
      <c r="B106" s="142" t="s">
        <v>292</v>
      </c>
      <c r="C106" s="117"/>
      <c r="D106" s="345"/>
      <c r="E106" s="119"/>
      <c r="F106" s="120"/>
    </row>
    <row r="107" spans="1:6">
      <c r="A107" s="108"/>
      <c r="B107" s="142"/>
      <c r="C107" s="117"/>
      <c r="D107" s="345"/>
      <c r="E107" s="119"/>
      <c r="F107" s="120"/>
    </row>
    <row r="108" spans="1:6">
      <c r="A108" s="108"/>
      <c r="B108" s="142" t="s">
        <v>167</v>
      </c>
      <c r="C108" s="117"/>
      <c r="D108" s="345"/>
      <c r="E108" s="119"/>
      <c r="F108" s="120">
        <f>F13</f>
        <v>0</v>
      </c>
    </row>
    <row r="109" spans="1:6">
      <c r="A109" s="108"/>
      <c r="B109" s="142"/>
      <c r="C109" s="117"/>
      <c r="D109" s="345"/>
      <c r="E109" s="119"/>
      <c r="F109" s="120"/>
    </row>
    <row r="110" spans="1:6">
      <c r="A110" s="108"/>
      <c r="B110" s="142" t="s">
        <v>173</v>
      </c>
      <c r="C110" s="117"/>
      <c r="D110" s="345"/>
      <c r="E110" s="119"/>
      <c r="F110" s="120">
        <f>F23</f>
        <v>0</v>
      </c>
    </row>
    <row r="111" spans="1:6">
      <c r="A111" s="108"/>
      <c r="B111" s="142"/>
      <c r="C111" s="117"/>
      <c r="D111" s="345"/>
      <c r="E111" s="119"/>
      <c r="F111" s="120"/>
    </row>
    <row r="112" spans="1:6">
      <c r="A112" s="108"/>
      <c r="B112" s="142" t="s">
        <v>397</v>
      </c>
      <c r="C112" s="117"/>
      <c r="D112" s="345"/>
      <c r="E112" s="119"/>
      <c r="F112" s="120"/>
    </row>
    <row r="113" spans="1:6">
      <c r="A113" s="108"/>
      <c r="B113" s="142"/>
      <c r="C113" s="117"/>
      <c r="D113" s="345"/>
      <c r="E113" s="119"/>
      <c r="F113" s="120"/>
    </row>
    <row r="114" spans="1:6">
      <c r="A114" s="108"/>
      <c r="B114" s="142" t="s">
        <v>186</v>
      </c>
      <c r="C114" s="117"/>
      <c r="D114" s="345"/>
      <c r="E114" s="119"/>
      <c r="F114" s="120">
        <f>F33</f>
        <v>0</v>
      </c>
    </row>
    <row r="115" spans="1:6">
      <c r="A115" s="108"/>
      <c r="B115" s="142"/>
      <c r="C115" s="117"/>
      <c r="D115" s="345"/>
      <c r="E115" s="119"/>
      <c r="F115" s="120"/>
    </row>
    <row r="116" spans="1:6">
      <c r="A116" s="108"/>
      <c r="B116" s="142" t="s">
        <v>189</v>
      </c>
      <c r="C116" s="117"/>
      <c r="D116" s="345"/>
      <c r="E116" s="119"/>
      <c r="F116" s="120">
        <f>F38</f>
        <v>0</v>
      </c>
    </row>
    <row r="117" spans="1:6">
      <c r="A117" s="108"/>
      <c r="B117" s="142"/>
      <c r="C117" s="117"/>
      <c r="D117" s="345"/>
      <c r="E117" s="119"/>
      <c r="F117" s="120"/>
    </row>
    <row r="118" spans="1:6">
      <c r="A118" s="108"/>
      <c r="B118" s="142" t="s">
        <v>203</v>
      </c>
      <c r="C118" s="117"/>
      <c r="D118" s="345"/>
      <c r="E118" s="119"/>
      <c r="F118" s="120">
        <f>F47</f>
        <v>0</v>
      </c>
    </row>
    <row r="119" spans="1:6">
      <c r="A119" s="108"/>
      <c r="B119" s="142"/>
      <c r="C119" s="117"/>
      <c r="D119" s="345"/>
      <c r="E119" s="119"/>
      <c r="F119" s="120"/>
    </row>
    <row r="120" spans="1:6" ht="28.15" customHeight="1">
      <c r="A120" s="287"/>
      <c r="B120" s="203" t="str">
        <f>B104</f>
        <v>TOTAL PLUMBING AND  SANITARY INSTALLATION</v>
      </c>
      <c r="C120" s="288"/>
      <c r="D120" s="346"/>
      <c r="E120" s="289"/>
      <c r="F120" s="290">
        <f>F104</f>
        <v>0</v>
      </c>
    </row>
    <row r="121" spans="1:6">
      <c r="A121" s="86"/>
      <c r="B121" s="85"/>
      <c r="C121" s="86"/>
      <c r="D121" s="312"/>
      <c r="E121" s="87"/>
      <c r="F121" s="87"/>
    </row>
    <row r="122" spans="1:6">
      <c r="A122" s="341"/>
      <c r="B122" s="291" t="s">
        <v>293</v>
      </c>
      <c r="C122" s="299"/>
      <c r="D122" s="292"/>
      <c r="E122" s="293"/>
      <c r="F122" s="294">
        <f>SUM(F108:F121)</f>
        <v>0</v>
      </c>
    </row>
    <row r="123" spans="1:6">
      <c r="A123" s="340"/>
      <c r="B123" s="278"/>
      <c r="C123" s="340"/>
      <c r="D123" s="280"/>
      <c r="E123" s="276"/>
      <c r="F123" s="277">
        <f t="shared" ref="F123:F143" si="3">E123*D123</f>
        <v>0</v>
      </c>
    </row>
    <row r="124" spans="1:6">
      <c r="A124" s="342">
        <v>8</v>
      </c>
      <c r="B124" s="295" t="s">
        <v>462</v>
      </c>
      <c r="C124" s="342"/>
      <c r="D124" s="296"/>
      <c r="E124" s="276"/>
      <c r="F124" s="277">
        <f t="shared" si="3"/>
        <v>0</v>
      </c>
    </row>
    <row r="125" spans="1:6">
      <c r="A125" s="246" t="s">
        <v>25</v>
      </c>
      <c r="B125" s="131" t="s">
        <v>296</v>
      </c>
      <c r="C125" s="246" t="s">
        <v>46</v>
      </c>
      <c r="D125" s="343">
        <v>13</v>
      </c>
      <c r="E125" s="130"/>
      <c r="F125" s="130">
        <f t="shared" si="3"/>
        <v>0</v>
      </c>
    </row>
    <row r="126" spans="1:6" ht="43.5" customHeight="1">
      <c r="A126" s="246" t="s">
        <v>27</v>
      </c>
      <c r="B126" s="131" t="s">
        <v>297</v>
      </c>
      <c r="C126" s="246" t="s">
        <v>46</v>
      </c>
      <c r="D126" s="343">
        <f>2*2*0.4*6</f>
        <v>9.6000000000000014</v>
      </c>
      <c r="E126" s="130"/>
      <c r="F126" s="130">
        <f t="shared" si="3"/>
        <v>0</v>
      </c>
    </row>
    <row r="127" spans="1:6" ht="70.5" customHeight="1">
      <c r="A127" s="246" t="s">
        <v>29</v>
      </c>
      <c r="B127" s="131" t="s">
        <v>424</v>
      </c>
      <c r="C127" s="246" t="s">
        <v>46</v>
      </c>
      <c r="D127" s="343">
        <v>11</v>
      </c>
      <c r="E127" s="130"/>
      <c r="F127" s="130">
        <f>E127*D127</f>
        <v>0</v>
      </c>
    </row>
    <row r="128" spans="1:6" ht="28.9">
      <c r="A128" s="246" t="s">
        <v>31</v>
      </c>
      <c r="B128" s="131" t="s">
        <v>299</v>
      </c>
      <c r="C128" s="246" t="s">
        <v>48</v>
      </c>
      <c r="D128" s="343">
        <v>46</v>
      </c>
      <c r="E128" s="130"/>
      <c r="F128" s="130">
        <f t="shared" si="3"/>
        <v>0</v>
      </c>
    </row>
    <row r="129" spans="1:6">
      <c r="A129" s="246" t="s">
        <v>33</v>
      </c>
      <c r="B129" s="131" t="s">
        <v>300</v>
      </c>
      <c r="C129" s="246" t="s">
        <v>46</v>
      </c>
      <c r="D129" s="343">
        <f>28*0.4</f>
        <v>11.200000000000001</v>
      </c>
      <c r="E129" s="130"/>
      <c r="F129" s="130">
        <f t="shared" si="3"/>
        <v>0</v>
      </c>
    </row>
    <row r="130" spans="1:6">
      <c r="A130" s="246" t="s">
        <v>35</v>
      </c>
      <c r="B130" s="131" t="s">
        <v>301</v>
      </c>
      <c r="C130" s="246" t="s">
        <v>48</v>
      </c>
      <c r="D130" s="343">
        <v>28</v>
      </c>
      <c r="E130" s="130"/>
      <c r="F130" s="130">
        <f t="shared" si="3"/>
        <v>0</v>
      </c>
    </row>
    <row r="131" spans="1:6">
      <c r="A131" s="246" t="s">
        <v>38</v>
      </c>
      <c r="B131" s="131" t="s">
        <v>302</v>
      </c>
      <c r="C131" s="246" t="s">
        <v>48</v>
      </c>
      <c r="D131" s="343">
        <v>120</v>
      </c>
      <c r="E131" s="130"/>
      <c r="F131" s="130">
        <f t="shared" si="3"/>
        <v>0</v>
      </c>
    </row>
    <row r="132" spans="1:6" ht="28.9">
      <c r="A132" s="246" t="s">
        <v>68</v>
      </c>
      <c r="B132" s="131" t="s">
        <v>425</v>
      </c>
      <c r="C132" s="246" t="s">
        <v>48</v>
      </c>
      <c r="D132" s="343">
        <v>28</v>
      </c>
      <c r="E132" s="130"/>
      <c r="F132" s="130">
        <f t="shared" si="3"/>
        <v>0</v>
      </c>
    </row>
    <row r="133" spans="1:6" ht="204" customHeight="1">
      <c r="A133" s="246" t="s">
        <v>86</v>
      </c>
      <c r="B133" s="131" t="s">
        <v>426</v>
      </c>
      <c r="C133" s="246" t="s">
        <v>46</v>
      </c>
      <c r="D133" s="343">
        <v>8</v>
      </c>
      <c r="E133" s="130"/>
      <c r="F133" s="130">
        <f t="shared" si="3"/>
        <v>0</v>
      </c>
    </row>
    <row r="134" spans="1:6" ht="103.9" customHeight="1">
      <c r="A134" s="246" t="s">
        <v>104</v>
      </c>
      <c r="B134" s="131" t="s">
        <v>305</v>
      </c>
      <c r="C134" s="246" t="s">
        <v>46</v>
      </c>
      <c r="D134" s="343">
        <v>8</v>
      </c>
      <c r="E134" s="130"/>
      <c r="F134" s="130">
        <f t="shared" si="3"/>
        <v>0</v>
      </c>
    </row>
    <row r="135" spans="1:6">
      <c r="A135" s="246" t="s">
        <v>118</v>
      </c>
      <c r="B135" s="131" t="s">
        <v>306</v>
      </c>
      <c r="C135" s="246" t="s">
        <v>48</v>
      </c>
      <c r="D135" s="343">
        <v>35</v>
      </c>
      <c r="E135" s="130"/>
      <c r="F135" s="130">
        <f t="shared" ref="F135:F141" si="4">E135*D135</f>
        <v>0</v>
      </c>
    </row>
    <row r="136" spans="1:6">
      <c r="A136" s="246" t="s">
        <v>120</v>
      </c>
      <c r="B136" s="131" t="s">
        <v>307</v>
      </c>
      <c r="C136" s="246" t="s">
        <v>48</v>
      </c>
      <c r="D136" s="343">
        <v>35</v>
      </c>
      <c r="E136" s="130"/>
      <c r="F136" s="130">
        <f t="shared" si="4"/>
        <v>0</v>
      </c>
    </row>
    <row r="137" spans="1:6" ht="28.9">
      <c r="A137" s="246" t="s">
        <v>122</v>
      </c>
      <c r="B137" s="131" t="s">
        <v>402</v>
      </c>
      <c r="C137" s="246" t="s">
        <v>8</v>
      </c>
      <c r="D137" s="343">
        <v>1</v>
      </c>
      <c r="E137" s="130"/>
      <c r="F137" s="130">
        <f t="shared" si="4"/>
        <v>0</v>
      </c>
    </row>
    <row r="138" spans="1:6" ht="28.9">
      <c r="A138" s="246" t="s">
        <v>124</v>
      </c>
      <c r="B138" s="131" t="s">
        <v>309</v>
      </c>
      <c r="C138" s="246" t="s">
        <v>75</v>
      </c>
      <c r="D138" s="343">
        <v>21</v>
      </c>
      <c r="E138" s="130"/>
      <c r="F138" s="130">
        <f t="shared" si="4"/>
        <v>0</v>
      </c>
    </row>
    <row r="139" spans="1:6" ht="28.9">
      <c r="A139" s="246" t="s">
        <v>219</v>
      </c>
      <c r="B139" s="131" t="s">
        <v>427</v>
      </c>
      <c r="C139" s="246" t="s">
        <v>75</v>
      </c>
      <c r="D139" s="343">
        <v>48</v>
      </c>
      <c r="E139" s="130"/>
      <c r="F139" s="130">
        <f t="shared" si="4"/>
        <v>0</v>
      </c>
    </row>
    <row r="140" spans="1:6" ht="60.6" customHeight="1">
      <c r="A140" s="246" t="s">
        <v>126</v>
      </c>
      <c r="B140" s="131" t="s">
        <v>311</v>
      </c>
      <c r="C140" s="246" t="s">
        <v>75</v>
      </c>
      <c r="D140" s="343">
        <v>5</v>
      </c>
      <c r="E140" s="130"/>
      <c r="F140" s="130">
        <f t="shared" si="4"/>
        <v>0</v>
      </c>
    </row>
    <row r="141" spans="1:6">
      <c r="A141" s="246" t="s">
        <v>128</v>
      </c>
      <c r="B141" s="131" t="s">
        <v>312</v>
      </c>
      <c r="C141" s="246" t="s">
        <v>8</v>
      </c>
      <c r="D141" s="343">
        <v>2</v>
      </c>
      <c r="E141" s="130"/>
      <c r="F141" s="130">
        <f t="shared" si="4"/>
        <v>0</v>
      </c>
    </row>
    <row r="142" spans="1:6" hidden="1">
      <c r="A142" s="245"/>
      <c r="B142" s="247"/>
      <c r="C142" s="246"/>
      <c r="D142" s="279"/>
      <c r="E142" s="276"/>
      <c r="F142" s="277">
        <f t="shared" si="3"/>
        <v>0</v>
      </c>
    </row>
    <row r="143" spans="1:6">
      <c r="A143" s="298"/>
      <c r="B143" s="297" t="s">
        <v>462</v>
      </c>
      <c r="C143" s="298"/>
      <c r="D143" s="298"/>
      <c r="E143" s="276"/>
      <c r="F143" s="277">
        <f t="shared" si="3"/>
        <v>0</v>
      </c>
    </row>
    <row r="144" spans="1:6">
      <c r="A144" s="299"/>
      <c r="B144" s="291" t="s">
        <v>313</v>
      </c>
      <c r="C144" s="299"/>
      <c r="D144" s="299"/>
      <c r="E144" s="300"/>
      <c r="F144" s="301">
        <f>SUM(F125:F143)</f>
        <v>0</v>
      </c>
    </row>
    <row r="145" spans="1:6">
      <c r="A145" s="246"/>
      <c r="B145" s="278"/>
      <c r="C145" s="246"/>
      <c r="D145" s="246"/>
      <c r="E145" s="276"/>
      <c r="F145" s="277">
        <f t="shared" ref="F145:F170" si="5">E145*D145</f>
        <v>0</v>
      </c>
    </row>
    <row r="146" spans="1:6">
      <c r="A146" s="246"/>
      <c r="B146" s="247" t="s">
        <v>463</v>
      </c>
      <c r="C146" s="246"/>
      <c r="D146" s="246"/>
      <c r="E146" s="276"/>
      <c r="F146" s="277">
        <f t="shared" si="5"/>
        <v>0</v>
      </c>
    </row>
    <row r="147" spans="1:6">
      <c r="A147" s="246"/>
      <c r="B147" s="278"/>
      <c r="C147" s="246"/>
      <c r="D147" s="246"/>
      <c r="E147" s="276"/>
      <c r="F147" s="277">
        <f t="shared" si="5"/>
        <v>0</v>
      </c>
    </row>
    <row r="148" spans="1:6">
      <c r="A148" s="246" t="s">
        <v>25</v>
      </c>
      <c r="B148" s="131" t="s">
        <v>315</v>
      </c>
      <c r="C148" s="246" t="s">
        <v>46</v>
      </c>
      <c r="D148" s="343">
        <v>2.5</v>
      </c>
      <c r="E148" s="130"/>
      <c r="F148" s="130">
        <f t="shared" si="5"/>
        <v>0</v>
      </c>
    </row>
    <row r="149" spans="1:6">
      <c r="A149" s="246" t="s">
        <v>27</v>
      </c>
      <c r="B149" s="131" t="s">
        <v>428</v>
      </c>
      <c r="C149" s="246" t="s">
        <v>46</v>
      </c>
      <c r="D149" s="343">
        <f>(1.5+1.4)*2*0.5*0.7</f>
        <v>2.0299999999999998</v>
      </c>
      <c r="E149" s="130"/>
      <c r="F149" s="130">
        <f t="shared" si="5"/>
        <v>0</v>
      </c>
    </row>
    <row r="150" spans="1:6" ht="179.45">
      <c r="A150" s="246" t="s">
        <v>29</v>
      </c>
      <c r="B150" s="403" t="s">
        <v>317</v>
      </c>
      <c r="C150" s="246" t="s">
        <v>48</v>
      </c>
      <c r="D150" s="343">
        <v>9.1519999999999992</v>
      </c>
      <c r="E150" s="130"/>
      <c r="F150" s="130">
        <f t="shared" ref="F150:F153" si="6">E150*D150</f>
        <v>0</v>
      </c>
    </row>
    <row r="151" spans="1:6">
      <c r="A151" s="246" t="s">
        <v>31</v>
      </c>
      <c r="B151" s="131" t="s">
        <v>437</v>
      </c>
      <c r="C151" s="246" t="s">
        <v>46</v>
      </c>
      <c r="D151" s="343">
        <v>0.254</v>
      </c>
      <c r="E151" s="130"/>
      <c r="F151" s="130">
        <f t="shared" si="6"/>
        <v>0</v>
      </c>
    </row>
    <row r="152" spans="1:6">
      <c r="A152" s="246" t="s">
        <v>33</v>
      </c>
      <c r="B152" s="131" t="s">
        <v>438</v>
      </c>
      <c r="C152" s="246" t="s">
        <v>63</v>
      </c>
      <c r="D152" s="343">
        <v>55</v>
      </c>
      <c r="E152" s="130"/>
      <c r="F152" s="130">
        <f t="shared" si="6"/>
        <v>0</v>
      </c>
    </row>
    <row r="153" spans="1:6" ht="115.15">
      <c r="A153" s="246" t="s">
        <v>35</v>
      </c>
      <c r="B153" s="83" t="s">
        <v>321</v>
      </c>
      <c r="C153" s="246" t="s">
        <v>48</v>
      </c>
      <c r="D153" s="343">
        <v>6</v>
      </c>
      <c r="E153" s="130"/>
      <c r="F153" s="130">
        <f t="shared" si="6"/>
        <v>0</v>
      </c>
    </row>
    <row r="154" spans="1:6">
      <c r="A154" s="246"/>
      <c r="B154" s="131"/>
      <c r="C154" s="246"/>
      <c r="D154" s="343"/>
      <c r="E154" s="130"/>
      <c r="F154" s="130"/>
    </row>
    <row r="155" spans="1:6">
      <c r="A155" s="246"/>
      <c r="B155" s="131" t="s">
        <v>190</v>
      </c>
      <c r="C155" s="246"/>
      <c r="D155" s="343"/>
      <c r="E155" s="130"/>
      <c r="F155" s="130"/>
    </row>
    <row r="156" spans="1:6" ht="28.9">
      <c r="A156" s="246" t="s">
        <v>38</v>
      </c>
      <c r="B156" s="131" t="s">
        <v>411</v>
      </c>
      <c r="C156" s="246" t="s">
        <v>48</v>
      </c>
      <c r="D156" s="343">
        <v>35</v>
      </c>
      <c r="E156" s="130"/>
      <c r="F156" s="130">
        <f t="shared" ref="F156:F163" si="7">E156*D156</f>
        <v>0</v>
      </c>
    </row>
    <row r="157" spans="1:6" ht="144">
      <c r="A157" s="246" t="s">
        <v>68</v>
      </c>
      <c r="B157" s="83" t="s">
        <v>323</v>
      </c>
      <c r="C157" s="246" t="s">
        <v>8</v>
      </c>
      <c r="D157" s="343">
        <v>1</v>
      </c>
      <c r="E157" s="130"/>
      <c r="F157" s="130">
        <f t="shared" si="7"/>
        <v>0</v>
      </c>
    </row>
    <row r="158" spans="1:6" ht="43.15">
      <c r="A158" s="246" t="s">
        <v>86</v>
      </c>
      <c r="B158" s="131" t="s">
        <v>324</v>
      </c>
      <c r="C158" s="246" t="s">
        <v>8</v>
      </c>
      <c r="D158" s="343">
        <v>1</v>
      </c>
      <c r="E158" s="130"/>
      <c r="F158" s="130">
        <f t="shared" si="7"/>
        <v>0</v>
      </c>
    </row>
    <row r="159" spans="1:6" ht="28.9">
      <c r="A159" s="246" t="s">
        <v>104</v>
      </c>
      <c r="B159" s="131" t="s">
        <v>169</v>
      </c>
      <c r="C159" s="246" t="s">
        <v>75</v>
      </c>
      <c r="D159" s="343">
        <v>18</v>
      </c>
      <c r="E159" s="130"/>
      <c r="F159" s="130">
        <f t="shared" si="7"/>
        <v>0</v>
      </c>
    </row>
    <row r="160" spans="1:6" ht="43.15">
      <c r="A160" s="246" t="s">
        <v>118</v>
      </c>
      <c r="B160" s="131" t="s">
        <v>170</v>
      </c>
      <c r="C160" s="246" t="s">
        <v>75</v>
      </c>
      <c r="D160" s="347">
        <v>16</v>
      </c>
      <c r="E160" s="130"/>
      <c r="F160" s="130">
        <f t="shared" si="7"/>
        <v>0</v>
      </c>
    </row>
    <row r="161" spans="1:6" ht="28.9">
      <c r="A161" s="246" t="s">
        <v>120</v>
      </c>
      <c r="B161" s="131" t="s">
        <v>171</v>
      </c>
      <c r="C161" s="246" t="s">
        <v>75</v>
      </c>
      <c r="D161" s="343">
        <v>30</v>
      </c>
      <c r="E161" s="130"/>
      <c r="F161" s="130">
        <f t="shared" si="7"/>
        <v>0</v>
      </c>
    </row>
    <row r="162" spans="1:6" ht="57.6">
      <c r="A162" s="246" t="s">
        <v>122</v>
      </c>
      <c r="B162" s="131" t="s">
        <v>412</v>
      </c>
      <c r="C162" s="246" t="s">
        <v>48</v>
      </c>
      <c r="D162" s="343">
        <v>25</v>
      </c>
      <c r="E162" s="130"/>
      <c r="F162" s="130">
        <f t="shared" si="7"/>
        <v>0</v>
      </c>
    </row>
    <row r="163" spans="1:6" ht="43.15">
      <c r="A163" s="246" t="s">
        <v>124</v>
      </c>
      <c r="B163" s="131" t="s">
        <v>413</v>
      </c>
      <c r="C163" s="246" t="s">
        <v>75</v>
      </c>
      <c r="D163" s="343">
        <v>20</v>
      </c>
      <c r="E163" s="130"/>
      <c r="F163" s="130">
        <f t="shared" si="7"/>
        <v>0</v>
      </c>
    </row>
    <row r="164" spans="1:6">
      <c r="A164" s="246" t="s">
        <v>219</v>
      </c>
      <c r="B164" s="278"/>
      <c r="C164" s="246"/>
      <c r="D164" s="246"/>
      <c r="E164" s="276"/>
      <c r="F164" s="277">
        <f t="shared" si="5"/>
        <v>0</v>
      </c>
    </row>
    <row r="165" spans="1:6">
      <c r="A165" s="246"/>
      <c r="B165" s="278" t="s">
        <v>190</v>
      </c>
      <c r="C165" s="246"/>
      <c r="D165" s="246"/>
      <c r="E165" s="276"/>
      <c r="F165" s="277">
        <f t="shared" si="5"/>
        <v>0</v>
      </c>
    </row>
    <row r="166" spans="1:6" ht="28.9">
      <c r="A166" s="246" t="s">
        <v>126</v>
      </c>
      <c r="B166" s="278" t="s">
        <v>411</v>
      </c>
      <c r="C166" s="246" t="s">
        <v>48</v>
      </c>
      <c r="D166" s="246">
        <v>19.5</v>
      </c>
      <c r="E166" s="276"/>
      <c r="F166" s="277">
        <f t="shared" si="5"/>
        <v>0</v>
      </c>
    </row>
    <row r="167" spans="1:6">
      <c r="A167" s="246" t="s">
        <v>128</v>
      </c>
      <c r="B167" s="278" t="s">
        <v>464</v>
      </c>
      <c r="C167" s="246" t="s">
        <v>8</v>
      </c>
      <c r="D167" s="246">
        <v>1</v>
      </c>
      <c r="E167" s="276"/>
      <c r="F167" s="277">
        <f t="shared" si="5"/>
        <v>0</v>
      </c>
    </row>
    <row r="168" spans="1:6">
      <c r="A168" s="246" t="s">
        <v>130</v>
      </c>
      <c r="B168" s="278" t="s">
        <v>465</v>
      </c>
      <c r="C168" s="246" t="s">
        <v>8</v>
      </c>
      <c r="D168" s="246">
        <v>1</v>
      </c>
      <c r="E168" s="276"/>
      <c r="F168" s="277">
        <f t="shared" si="5"/>
        <v>0</v>
      </c>
    </row>
    <row r="169" spans="1:6">
      <c r="A169" s="246" t="s">
        <v>132</v>
      </c>
      <c r="B169" s="247" t="s">
        <v>466</v>
      </c>
      <c r="C169" s="246" t="s">
        <v>8</v>
      </c>
      <c r="D169" s="246">
        <v>1</v>
      </c>
      <c r="E169" s="276"/>
      <c r="F169" s="277">
        <f t="shared" si="5"/>
        <v>0</v>
      </c>
    </row>
    <row r="170" spans="1:6">
      <c r="A170" s="246"/>
      <c r="B170" s="278"/>
      <c r="C170" s="246"/>
      <c r="D170" s="246"/>
      <c r="E170" s="276"/>
      <c r="F170" s="277">
        <f t="shared" si="5"/>
        <v>0</v>
      </c>
    </row>
    <row r="171" spans="1:6">
      <c r="A171" s="299"/>
      <c r="B171" s="291" t="s">
        <v>325</v>
      </c>
      <c r="C171" s="299"/>
      <c r="D171" s="299"/>
      <c r="E171" s="300"/>
      <c r="F171" s="301">
        <f>SUM(F148:F170)</f>
        <v>0</v>
      </c>
    </row>
    <row r="172" spans="1:6">
      <c r="A172" s="246"/>
      <c r="B172" s="278"/>
      <c r="C172" s="246"/>
      <c r="D172" s="246"/>
      <c r="E172" s="276"/>
      <c r="F172" s="277"/>
    </row>
    <row r="173" spans="1:6">
      <c r="A173" s="246"/>
      <c r="B173" s="278"/>
      <c r="C173" s="246"/>
      <c r="D173" s="246"/>
      <c r="E173" s="276"/>
      <c r="F173" s="277"/>
    </row>
    <row r="174" spans="1:6">
      <c r="A174" s="340"/>
      <c r="B174" s="278"/>
      <c r="C174" s="340"/>
      <c r="D174" s="280"/>
      <c r="E174" s="276"/>
      <c r="F174" s="277"/>
    </row>
    <row r="175" spans="1:6">
      <c r="A175" s="340"/>
      <c r="B175" s="247" t="s">
        <v>357</v>
      </c>
      <c r="C175" s="340"/>
      <c r="D175" s="280"/>
      <c r="E175" s="276"/>
      <c r="F175" s="277"/>
    </row>
    <row r="176" spans="1:6">
      <c r="A176" s="340"/>
      <c r="B176" s="247"/>
      <c r="C176" s="340"/>
      <c r="D176" s="280"/>
      <c r="E176" s="276"/>
      <c r="F176" s="277"/>
    </row>
    <row r="177" spans="1:6">
      <c r="A177" s="340"/>
      <c r="B177" s="278"/>
      <c r="C177" s="340"/>
      <c r="D177" s="280"/>
      <c r="E177" s="276"/>
      <c r="F177" s="277"/>
    </row>
    <row r="178" spans="1:6">
      <c r="A178" s="340"/>
      <c r="B178" s="247" t="s">
        <v>467</v>
      </c>
      <c r="C178" s="340"/>
      <c r="D178" s="280"/>
      <c r="E178" s="302"/>
      <c r="F178" s="303">
        <f>F122</f>
        <v>0</v>
      </c>
    </row>
    <row r="179" spans="1:6">
      <c r="A179" s="340"/>
      <c r="B179" s="278"/>
      <c r="C179" s="340"/>
      <c r="D179" s="280"/>
      <c r="E179" s="276"/>
      <c r="F179" s="277">
        <f>E179*D179</f>
        <v>0</v>
      </c>
    </row>
    <row r="180" spans="1:6">
      <c r="A180" s="340"/>
      <c r="B180" s="247" t="s">
        <v>468</v>
      </c>
      <c r="C180" s="340"/>
      <c r="D180" s="280"/>
      <c r="E180" s="302"/>
      <c r="F180" s="303">
        <f>F144</f>
        <v>0</v>
      </c>
    </row>
    <row r="181" spans="1:6">
      <c r="A181" s="340"/>
      <c r="B181" s="247"/>
      <c r="C181" s="340"/>
      <c r="D181" s="280"/>
      <c r="E181" s="276"/>
      <c r="F181" s="277">
        <f>E181*D181</f>
        <v>0</v>
      </c>
    </row>
    <row r="182" spans="1:6">
      <c r="A182" s="340"/>
      <c r="B182" s="247" t="s">
        <v>469</v>
      </c>
      <c r="C182" s="340"/>
      <c r="D182" s="280"/>
      <c r="E182" s="302"/>
      <c r="F182" s="303">
        <f t="shared" ref="F182" si="8">F171</f>
        <v>0</v>
      </c>
    </row>
    <row r="183" spans="1:6">
      <c r="A183" s="340"/>
      <c r="B183" s="247"/>
      <c r="C183" s="340"/>
      <c r="D183" s="280"/>
      <c r="E183" s="276"/>
      <c r="F183" s="277">
        <f>E183*D183</f>
        <v>0</v>
      </c>
    </row>
    <row r="184" spans="1:6">
      <c r="A184" s="340"/>
      <c r="B184" s="247" t="s">
        <v>358</v>
      </c>
      <c r="C184" s="340"/>
      <c r="D184" s="280"/>
      <c r="E184" s="304"/>
      <c r="F184" s="274">
        <f>SUM(F177:F183)</f>
        <v>0</v>
      </c>
    </row>
    <row r="185" spans="1:6">
      <c r="A185" s="340"/>
      <c r="B185" s="247"/>
      <c r="C185" s="340"/>
      <c r="D185" s="280"/>
      <c r="E185" s="276"/>
      <c r="F185" s="277">
        <f>E185*D185</f>
        <v>0</v>
      </c>
    </row>
    <row r="186" spans="1:6">
      <c r="A186" s="340"/>
      <c r="B186" s="247"/>
      <c r="C186" s="340"/>
      <c r="D186" s="280"/>
      <c r="E186" s="276"/>
      <c r="F186" s="277">
        <f>E186*D186</f>
        <v>0</v>
      </c>
    </row>
    <row r="187" spans="1:6">
      <c r="A187" s="245"/>
      <c r="B187" s="247" t="s">
        <v>470</v>
      </c>
      <c r="C187" s="245"/>
      <c r="D187" s="279"/>
      <c r="E187" s="304"/>
      <c r="F187" s="274">
        <f>SUM(F184:F186)</f>
        <v>0</v>
      </c>
    </row>
    <row r="188" spans="1:6">
      <c r="A188" s="25"/>
      <c r="B188" s="1"/>
      <c r="C188" s="25"/>
      <c r="D188" s="26"/>
      <c r="E188" s="2"/>
      <c r="F188" s="1"/>
    </row>
    <row r="189" spans="1:6">
      <c r="A189" s="25"/>
      <c r="B189" s="1"/>
      <c r="C189" s="25"/>
      <c r="D189" s="26"/>
      <c r="E189" s="2"/>
      <c r="F189" s="1"/>
    </row>
    <row r="190" spans="1:6">
      <c r="A190" s="25"/>
      <c r="B190" s="24"/>
      <c r="C190" s="25"/>
      <c r="D190" s="26"/>
      <c r="E190" s="2"/>
      <c r="F190" s="1"/>
    </row>
    <row r="191" spans="1:6">
      <c r="A191" s="25"/>
      <c r="B191" s="24"/>
      <c r="C191" s="25"/>
      <c r="D191" s="26"/>
      <c r="E191" s="2"/>
      <c r="F191" s="1"/>
    </row>
    <row r="192" spans="1:6">
      <c r="A192" s="25"/>
      <c r="B192" s="24"/>
      <c r="C192" s="25"/>
      <c r="D192" s="26"/>
      <c r="E192" s="2"/>
      <c r="F192" s="1"/>
    </row>
    <row r="193" spans="1:6">
      <c r="A193" s="25"/>
      <c r="B193" s="24"/>
      <c r="C193" s="25"/>
      <c r="D193" s="26"/>
      <c r="E193" s="2"/>
      <c r="F193" s="1"/>
    </row>
    <row r="194" spans="1:6">
      <c r="A194" s="25"/>
      <c r="B194" s="24"/>
      <c r="C194" s="25"/>
      <c r="D194" s="26"/>
      <c r="E194" s="2"/>
      <c r="F194" s="1"/>
    </row>
    <row r="195" spans="1:6">
      <c r="A195" s="25"/>
      <c r="B195" s="24"/>
      <c r="C195" s="25"/>
      <c r="D195" s="26"/>
      <c r="E195" s="2"/>
      <c r="F195" s="1"/>
    </row>
    <row r="196" spans="1:6">
      <c r="A196" s="25"/>
      <c r="B196" s="24"/>
      <c r="C196" s="25"/>
      <c r="D196" s="26"/>
      <c r="E196" s="2"/>
      <c r="F196" s="1"/>
    </row>
    <row r="197" spans="1:6">
      <c r="A197" s="25"/>
      <c r="B197" s="24"/>
      <c r="C197" s="25"/>
      <c r="D197" s="26"/>
      <c r="E197" s="2"/>
      <c r="F197" s="1"/>
    </row>
    <row r="198" spans="1:6">
      <c r="A198" s="25"/>
      <c r="B198" s="24"/>
      <c r="C198" s="25"/>
      <c r="D198" s="26"/>
      <c r="E198" s="2"/>
      <c r="F198" s="1"/>
    </row>
    <row r="199" spans="1:6">
      <c r="A199" s="25"/>
      <c r="B199" s="24"/>
      <c r="C199" s="25"/>
      <c r="D199" s="26"/>
      <c r="E199" s="2"/>
      <c r="F199" s="1"/>
    </row>
    <row r="200" spans="1:6">
      <c r="A200" s="25"/>
      <c r="B200" s="24"/>
      <c r="C200" s="25"/>
      <c r="D200" s="26"/>
      <c r="E200" s="2"/>
      <c r="F200" s="1"/>
    </row>
    <row r="201" spans="1:6">
      <c r="A201" s="25"/>
      <c r="B201" s="24"/>
      <c r="C201" s="25"/>
      <c r="D201" s="26"/>
      <c r="E201" s="2"/>
      <c r="F201" s="1"/>
    </row>
    <row r="202" spans="1:6">
      <c r="A202" s="25"/>
      <c r="B202" s="24"/>
      <c r="C202" s="25"/>
      <c r="D202" s="26"/>
      <c r="E202" s="2"/>
      <c r="F202" s="1"/>
    </row>
    <row r="203" spans="1:6">
      <c r="A203" s="25"/>
      <c r="B203" s="24"/>
      <c r="C203" s="25"/>
      <c r="D203" s="26"/>
      <c r="E203" s="2"/>
      <c r="F203" s="1"/>
    </row>
    <row r="204" spans="1:6">
      <c r="A204" s="25"/>
      <c r="B204" s="24"/>
      <c r="C204" s="25"/>
      <c r="D204" s="26"/>
      <c r="E204" s="2"/>
      <c r="F204" s="1"/>
    </row>
    <row r="205" spans="1:6">
      <c r="A205" s="25"/>
      <c r="B205" s="24"/>
      <c r="C205" s="25"/>
      <c r="D205" s="26"/>
      <c r="E205" s="2"/>
      <c r="F205" s="1"/>
    </row>
    <row r="206" spans="1:6">
      <c r="A206" s="25"/>
      <c r="B206" s="24"/>
      <c r="C206" s="25"/>
      <c r="D206" s="26"/>
      <c r="E206" s="2"/>
      <c r="F206" s="1"/>
    </row>
    <row r="207" spans="1:6">
      <c r="A207" s="25"/>
      <c r="B207" s="24"/>
      <c r="C207" s="25"/>
      <c r="D207" s="26"/>
      <c r="E207" s="2"/>
      <c r="F207" s="1"/>
    </row>
    <row r="208" spans="1:6">
      <c r="A208" s="25"/>
      <c r="B208" s="24"/>
      <c r="C208" s="25"/>
      <c r="D208" s="26"/>
      <c r="E208" s="2"/>
      <c r="F208" s="1"/>
    </row>
    <row r="209" spans="1:6">
      <c r="A209" s="25"/>
      <c r="B209" s="24"/>
      <c r="C209" s="25"/>
      <c r="D209" s="26"/>
      <c r="E209" s="2"/>
      <c r="F209" s="1"/>
    </row>
    <row r="210" spans="1:6">
      <c r="A210" s="25"/>
      <c r="B210" s="24"/>
      <c r="C210" s="25"/>
      <c r="D210" s="26"/>
      <c r="E210" s="2"/>
      <c r="F210" s="1"/>
    </row>
    <row r="211" spans="1:6">
      <c r="A211" s="25"/>
      <c r="B211" s="24"/>
      <c r="C211" s="25"/>
      <c r="D211" s="26"/>
      <c r="E211" s="2"/>
      <c r="F211" s="1"/>
    </row>
    <row r="212" spans="1:6">
      <c r="A212" s="25"/>
      <c r="B212" s="24"/>
      <c r="C212" s="25"/>
      <c r="D212" s="26"/>
      <c r="E212" s="2"/>
      <c r="F212" s="1"/>
    </row>
    <row r="213" spans="1:6">
      <c r="A213" s="25"/>
      <c r="B213" s="24"/>
      <c r="C213" s="25"/>
      <c r="D213" s="26"/>
      <c r="E213" s="2"/>
      <c r="F213" s="1"/>
    </row>
    <row r="214" spans="1:6">
      <c r="A214" s="25"/>
      <c r="B214" s="24"/>
      <c r="C214" s="25"/>
      <c r="D214" s="26"/>
      <c r="E214" s="2"/>
      <c r="F214" s="1"/>
    </row>
    <row r="215" spans="1:6">
      <c r="A215" s="25"/>
      <c r="B215" s="24"/>
      <c r="C215" s="25"/>
      <c r="D215" s="26"/>
      <c r="E215" s="2"/>
      <c r="F215" s="1"/>
    </row>
    <row r="216" spans="1:6">
      <c r="A216" s="25"/>
      <c r="B216" s="24"/>
      <c r="C216" s="25"/>
      <c r="D216" s="26"/>
      <c r="E216" s="2"/>
      <c r="F216" s="1"/>
    </row>
    <row r="217" spans="1:6">
      <c r="A217" s="25"/>
      <c r="B217" s="24"/>
      <c r="C217" s="25"/>
      <c r="D217" s="26"/>
      <c r="E217" s="2"/>
      <c r="F217" s="1"/>
    </row>
    <row r="218" spans="1:6">
      <c r="A218" s="25"/>
      <c r="B218" s="24"/>
      <c r="C218" s="25"/>
      <c r="D218" s="26"/>
      <c r="E218" s="2"/>
      <c r="F218" s="1"/>
    </row>
    <row r="219" spans="1:6">
      <c r="A219" s="25"/>
      <c r="B219" s="24"/>
      <c r="C219" s="25"/>
      <c r="D219" s="26"/>
      <c r="E219" s="2"/>
      <c r="F219" s="1"/>
    </row>
    <row r="220" spans="1:6">
      <c r="A220" s="25"/>
      <c r="B220" s="24"/>
      <c r="C220" s="25"/>
      <c r="D220" s="26"/>
      <c r="E220" s="2"/>
      <c r="F220" s="1"/>
    </row>
    <row r="221" spans="1:6">
      <c r="A221" s="25"/>
      <c r="B221" s="24"/>
      <c r="C221" s="25"/>
      <c r="D221" s="26"/>
      <c r="E221" s="2"/>
      <c r="F221" s="1"/>
    </row>
    <row r="222" spans="1:6">
      <c r="A222" s="25"/>
      <c r="B222" s="24"/>
      <c r="C222" s="25"/>
      <c r="D222" s="26"/>
      <c r="E222" s="2"/>
      <c r="F222" s="1"/>
    </row>
    <row r="223" spans="1:6">
      <c r="A223" s="25"/>
      <c r="B223" s="24"/>
      <c r="C223" s="25"/>
      <c r="D223" s="26"/>
      <c r="E223" s="2"/>
      <c r="F223" s="1"/>
    </row>
    <row r="224" spans="1:6">
      <c r="A224" s="25"/>
      <c r="B224" s="24"/>
      <c r="C224" s="25"/>
      <c r="D224" s="26"/>
      <c r="E224" s="2"/>
      <c r="F224" s="1"/>
    </row>
    <row r="225" spans="1:6">
      <c r="A225" s="25"/>
      <c r="B225" s="24"/>
      <c r="C225" s="25"/>
      <c r="D225" s="26"/>
      <c r="E225" s="2"/>
      <c r="F225" s="1"/>
    </row>
    <row r="226" spans="1:6">
      <c r="A226" s="25"/>
      <c r="B226" s="24"/>
      <c r="C226" s="25"/>
      <c r="D226" s="26"/>
      <c r="E226" s="2"/>
      <c r="F226" s="1"/>
    </row>
    <row r="227" spans="1:6">
      <c r="A227" s="25"/>
      <c r="B227" s="24"/>
      <c r="C227" s="25"/>
      <c r="D227" s="26"/>
      <c r="E227" s="2"/>
      <c r="F227" s="1"/>
    </row>
    <row r="228" spans="1:6">
      <c r="A228" s="25"/>
      <c r="B228" s="24"/>
      <c r="C228" s="25"/>
      <c r="D228" s="26"/>
      <c r="E228" s="2"/>
      <c r="F228" s="1"/>
    </row>
    <row r="229" spans="1:6">
      <c r="A229" s="25"/>
      <c r="B229" s="24"/>
      <c r="C229" s="25"/>
      <c r="D229" s="26"/>
      <c r="E229" s="2"/>
      <c r="F229" s="1"/>
    </row>
    <row r="230" spans="1:6">
      <c r="A230" s="25"/>
      <c r="B230" s="24"/>
      <c r="C230" s="25"/>
      <c r="D230" s="26"/>
      <c r="E230" s="2"/>
      <c r="F230" s="1"/>
    </row>
    <row r="231" spans="1:6">
      <c r="A231" s="25"/>
      <c r="B231" s="24"/>
      <c r="C231" s="25"/>
      <c r="D231" s="26"/>
      <c r="E231" s="2"/>
      <c r="F231" s="1"/>
    </row>
    <row r="232" spans="1:6">
      <c r="A232" s="25"/>
      <c r="B232" s="24"/>
      <c r="C232" s="25"/>
      <c r="D232" s="26"/>
      <c r="E232" s="2"/>
      <c r="F232" s="1"/>
    </row>
    <row r="233" spans="1:6">
      <c r="A233" s="25"/>
      <c r="B233" s="24"/>
      <c r="C233" s="25"/>
      <c r="D233" s="26"/>
      <c r="E233" s="2"/>
      <c r="F233" s="1"/>
    </row>
    <row r="234" spans="1:6">
      <c r="A234" s="25"/>
      <c r="B234" s="24"/>
      <c r="C234" s="25"/>
      <c r="D234" s="26"/>
      <c r="E234" s="2"/>
      <c r="F234" s="1"/>
    </row>
    <row r="235" spans="1:6">
      <c r="A235" s="25"/>
      <c r="B235" s="24"/>
      <c r="C235" s="25"/>
      <c r="D235" s="26"/>
      <c r="E235" s="2"/>
      <c r="F235" s="1"/>
    </row>
    <row r="236" spans="1:6">
      <c r="A236" s="25"/>
      <c r="B236" s="24"/>
      <c r="C236" s="25"/>
      <c r="D236" s="26"/>
      <c r="E236" s="2"/>
      <c r="F236" s="1"/>
    </row>
    <row r="237" spans="1:6">
      <c r="A237" s="25"/>
      <c r="B237" s="24"/>
      <c r="C237" s="25"/>
      <c r="D237" s="26"/>
      <c r="E237" s="2"/>
      <c r="F237" s="1"/>
    </row>
    <row r="238" spans="1:6">
      <c r="A238" s="25"/>
      <c r="B238" s="24"/>
      <c r="C238" s="25"/>
      <c r="D238" s="26"/>
      <c r="E238" s="2"/>
      <c r="F238" s="1"/>
    </row>
    <row r="239" spans="1:6">
      <c r="A239" s="25"/>
      <c r="B239" s="24"/>
      <c r="C239" s="25"/>
      <c r="D239" s="26"/>
      <c r="E239" s="2"/>
      <c r="F239" s="1"/>
    </row>
    <row r="240" spans="1:6">
      <c r="A240" s="25"/>
      <c r="B240" s="24"/>
      <c r="C240" s="25"/>
      <c r="D240" s="26"/>
      <c r="E240" s="2"/>
      <c r="F240" s="1"/>
    </row>
    <row r="241" spans="1:6">
      <c r="A241" s="25"/>
      <c r="B241" s="24"/>
      <c r="C241" s="25"/>
      <c r="D241" s="26"/>
      <c r="E241" s="2"/>
      <c r="F241" s="1"/>
    </row>
    <row r="242" spans="1:6">
      <c r="A242" s="25"/>
      <c r="B242" s="24"/>
      <c r="C242" s="25"/>
      <c r="D242" s="26"/>
      <c r="E242" s="2"/>
      <c r="F242" s="1"/>
    </row>
    <row r="243" spans="1:6">
      <c r="A243" s="25"/>
      <c r="B243" s="24"/>
      <c r="C243" s="25"/>
      <c r="D243" s="26"/>
      <c r="E243" s="2"/>
      <c r="F243" s="1"/>
    </row>
    <row r="244" spans="1:6">
      <c r="A244" s="25"/>
      <c r="B244" s="24"/>
      <c r="C244" s="25"/>
      <c r="D244" s="26"/>
      <c r="E244" s="2"/>
      <c r="F244" s="1"/>
    </row>
    <row r="245" spans="1:6">
      <c r="A245" s="25"/>
      <c r="B245" s="24"/>
      <c r="C245" s="25"/>
      <c r="D245" s="26"/>
      <c r="E245" s="2"/>
      <c r="F245" s="1"/>
    </row>
    <row r="246" spans="1:6">
      <c r="A246" s="25"/>
      <c r="B246" s="24"/>
      <c r="C246" s="25"/>
      <c r="D246" s="26"/>
      <c r="E246" s="2"/>
      <c r="F246" s="1"/>
    </row>
    <row r="247" spans="1:6">
      <c r="A247" s="25"/>
      <c r="B247" s="24"/>
      <c r="C247" s="25"/>
      <c r="D247" s="26"/>
      <c r="E247" s="2"/>
      <c r="F247" s="1"/>
    </row>
    <row r="248" spans="1:6">
      <c r="A248" s="25"/>
      <c r="B248" s="24"/>
      <c r="C248" s="25"/>
      <c r="D248" s="26"/>
      <c r="E248" s="2"/>
      <c r="F248" s="1"/>
    </row>
    <row r="249" spans="1:6">
      <c r="A249" s="25"/>
      <c r="B249" s="24"/>
      <c r="C249" s="25"/>
      <c r="D249" s="26"/>
      <c r="E249" s="2"/>
      <c r="F249" s="1"/>
    </row>
    <row r="250" spans="1:6">
      <c r="A250" s="25"/>
      <c r="B250" s="24"/>
      <c r="C250" s="25"/>
      <c r="D250" s="26"/>
      <c r="E250" s="2"/>
      <c r="F250" s="1"/>
    </row>
    <row r="251" spans="1:6">
      <c r="A251" s="25"/>
      <c r="B251" s="24"/>
      <c r="C251" s="25"/>
      <c r="D251" s="26"/>
      <c r="E251" s="2"/>
      <c r="F251" s="1"/>
    </row>
    <row r="252" spans="1:6">
      <c r="A252" s="25"/>
      <c r="B252" s="24"/>
      <c r="C252" s="25"/>
      <c r="D252" s="26"/>
      <c r="E252" s="2"/>
      <c r="F252" s="1"/>
    </row>
    <row r="253" spans="1:6">
      <c r="A253" s="25"/>
      <c r="B253" s="24"/>
      <c r="C253" s="25"/>
      <c r="D253" s="26"/>
      <c r="E253" s="2"/>
      <c r="F253" s="1"/>
    </row>
    <row r="254" spans="1:6">
      <c r="A254" s="25"/>
      <c r="B254" s="24"/>
      <c r="C254" s="25"/>
      <c r="D254" s="26"/>
      <c r="E254" s="2"/>
      <c r="F254" s="1"/>
    </row>
    <row r="255" spans="1:6">
      <c r="A255" s="25"/>
      <c r="B255" s="24"/>
      <c r="C255" s="25"/>
      <c r="D255" s="26"/>
      <c r="E255" s="2"/>
      <c r="F255" s="1"/>
    </row>
    <row r="256" spans="1:6">
      <c r="A256" s="25"/>
      <c r="B256" s="24"/>
      <c r="C256" s="25"/>
      <c r="D256" s="26"/>
      <c r="E256" s="2"/>
      <c r="F256" s="1"/>
    </row>
    <row r="257" spans="1:6">
      <c r="A257" s="25"/>
      <c r="B257" s="24"/>
      <c r="C257" s="25"/>
      <c r="D257" s="26"/>
      <c r="E257" s="2"/>
      <c r="F257" s="1"/>
    </row>
    <row r="258" spans="1:6">
      <c r="A258" s="25"/>
      <c r="B258" s="24"/>
      <c r="C258" s="25"/>
      <c r="D258" s="26"/>
      <c r="E258" s="2"/>
      <c r="F258" s="1"/>
    </row>
    <row r="259" spans="1:6">
      <c r="A259" s="25"/>
      <c r="B259" s="24"/>
      <c r="C259" s="25"/>
      <c r="D259" s="26"/>
      <c r="E259" s="2"/>
      <c r="F259" s="1"/>
    </row>
    <row r="260" spans="1:6">
      <c r="A260" s="25"/>
      <c r="B260" s="24"/>
      <c r="C260" s="25"/>
      <c r="D260" s="26"/>
      <c r="E260" s="2"/>
      <c r="F260" s="1"/>
    </row>
    <row r="261" spans="1:6">
      <c r="A261" s="25"/>
      <c r="B261" s="24"/>
      <c r="C261" s="25"/>
      <c r="D261" s="26"/>
      <c r="E261" s="2"/>
      <c r="F261" s="1"/>
    </row>
    <row r="262" spans="1:6">
      <c r="A262" s="25"/>
      <c r="B262" s="24"/>
      <c r="C262" s="25"/>
      <c r="D262" s="26"/>
      <c r="E262" s="2"/>
      <c r="F262" s="1"/>
    </row>
    <row r="263" spans="1:6">
      <c r="A263" s="25"/>
      <c r="B263" s="24"/>
      <c r="C263" s="25"/>
      <c r="D263" s="26"/>
      <c r="E263" s="2"/>
      <c r="F263" s="1"/>
    </row>
    <row r="264" spans="1:6">
      <c r="A264" s="25"/>
      <c r="B264" s="24"/>
      <c r="C264" s="25"/>
      <c r="D264" s="26"/>
      <c r="E264" s="2"/>
      <c r="F264" s="1"/>
    </row>
    <row r="265" spans="1:6">
      <c r="A265" s="25"/>
      <c r="B265" s="24"/>
      <c r="C265" s="25"/>
      <c r="D265" s="26"/>
      <c r="E265" s="2"/>
      <c r="F265" s="1"/>
    </row>
    <row r="266" spans="1:6">
      <c r="A266" s="25"/>
      <c r="B266" s="24"/>
      <c r="C266" s="25"/>
      <c r="D266" s="26"/>
      <c r="E266" s="2"/>
      <c r="F266" s="1"/>
    </row>
    <row r="267" spans="1:6">
      <c r="A267" s="25"/>
      <c r="B267" s="24"/>
      <c r="C267" s="25"/>
      <c r="D267" s="26"/>
      <c r="E267" s="2"/>
      <c r="F267" s="1"/>
    </row>
    <row r="268" spans="1:6">
      <c r="A268" s="25"/>
      <c r="B268" s="24"/>
      <c r="C268" s="25"/>
      <c r="D268" s="26"/>
      <c r="E268" s="2"/>
      <c r="F268" s="1"/>
    </row>
    <row r="269" spans="1:6">
      <c r="A269" s="25"/>
      <c r="B269" s="24"/>
      <c r="C269" s="25"/>
      <c r="D269" s="26"/>
      <c r="E269" s="2"/>
      <c r="F269" s="1"/>
    </row>
    <row r="270" spans="1:6">
      <c r="A270" s="25"/>
      <c r="B270" s="24"/>
      <c r="C270" s="25"/>
      <c r="D270" s="26"/>
      <c r="E270" s="2"/>
      <c r="F270" s="1"/>
    </row>
    <row r="271" spans="1:6">
      <c r="A271" s="25"/>
      <c r="B271" s="24"/>
      <c r="C271" s="25"/>
      <c r="D271" s="26"/>
      <c r="E271" s="2"/>
      <c r="F271" s="1"/>
    </row>
    <row r="272" spans="1:6">
      <c r="A272" s="25"/>
      <c r="B272" s="24"/>
      <c r="C272" s="25"/>
      <c r="D272" s="26"/>
      <c r="E272" s="2"/>
      <c r="F272" s="1"/>
    </row>
    <row r="273" spans="1:6">
      <c r="A273" s="25"/>
      <c r="B273" s="24"/>
      <c r="C273" s="25"/>
      <c r="D273" s="26"/>
      <c r="E273" s="2"/>
      <c r="F273" s="1"/>
    </row>
    <row r="274" spans="1:6">
      <c r="A274" s="25"/>
      <c r="B274" s="24"/>
      <c r="C274" s="25"/>
      <c r="D274" s="26"/>
      <c r="E274" s="2"/>
      <c r="F274" s="1"/>
    </row>
    <row r="275" spans="1:6">
      <c r="A275" s="25"/>
      <c r="B275" s="24"/>
      <c r="C275" s="25"/>
      <c r="D275" s="26"/>
      <c r="E275" s="2"/>
      <c r="F275" s="1"/>
    </row>
    <row r="276" spans="1:6">
      <c r="A276" s="25"/>
      <c r="B276" s="24"/>
      <c r="C276" s="25"/>
      <c r="D276" s="26"/>
      <c r="E276" s="2"/>
      <c r="F276" s="1"/>
    </row>
    <row r="277" spans="1:6">
      <c r="A277" s="25"/>
      <c r="B277" s="24"/>
      <c r="C277" s="25"/>
      <c r="D277" s="26"/>
      <c r="E277" s="2"/>
      <c r="F277" s="1"/>
    </row>
    <row r="278" spans="1:6">
      <c r="A278" s="25"/>
      <c r="B278" s="24"/>
      <c r="C278" s="25"/>
      <c r="D278" s="26"/>
      <c r="E278" s="2"/>
      <c r="F278" s="1"/>
    </row>
    <row r="279" spans="1:6">
      <c r="A279" s="25"/>
      <c r="B279" s="24"/>
      <c r="C279" s="25"/>
      <c r="D279" s="26"/>
      <c r="E279" s="2"/>
      <c r="F279" s="1"/>
    </row>
    <row r="280" spans="1:6">
      <c r="A280" s="25"/>
      <c r="B280" s="24"/>
      <c r="C280" s="25"/>
      <c r="D280" s="26"/>
      <c r="E280" s="2"/>
      <c r="F280" s="1"/>
    </row>
    <row r="281" spans="1:6">
      <c r="A281" s="25"/>
      <c r="B281" s="24"/>
      <c r="C281" s="25"/>
      <c r="D281" s="26"/>
      <c r="E281" s="2"/>
      <c r="F281" s="1"/>
    </row>
    <row r="282" spans="1:6">
      <c r="A282" s="25"/>
      <c r="B282" s="24"/>
      <c r="C282" s="25"/>
      <c r="D282" s="26"/>
      <c r="E282" s="2"/>
      <c r="F282" s="1"/>
    </row>
    <row r="283" spans="1:6">
      <c r="A283" s="25"/>
      <c r="B283" s="24"/>
      <c r="C283" s="25"/>
      <c r="D283" s="26"/>
      <c r="E283" s="2"/>
      <c r="F283" s="1"/>
    </row>
    <row r="284" spans="1:6">
      <c r="A284" s="25"/>
      <c r="B284" s="24"/>
      <c r="C284" s="25"/>
      <c r="D284" s="26"/>
      <c r="E284" s="2"/>
      <c r="F284" s="1"/>
    </row>
    <row r="285" spans="1:6">
      <c r="A285" s="25"/>
      <c r="B285" s="24"/>
      <c r="C285" s="25"/>
      <c r="D285" s="26"/>
      <c r="E285" s="2"/>
      <c r="F285" s="1"/>
    </row>
    <row r="286" spans="1:6">
      <c r="A286" s="25"/>
      <c r="B286" s="24"/>
      <c r="C286" s="25"/>
      <c r="D286" s="26"/>
      <c r="E286" s="2"/>
      <c r="F286" s="1"/>
    </row>
    <row r="287" spans="1:6">
      <c r="A287" s="25"/>
      <c r="B287" s="24"/>
      <c r="C287" s="25"/>
      <c r="D287" s="26"/>
      <c r="E287" s="2"/>
      <c r="F287" s="1"/>
    </row>
    <row r="288" spans="1:6">
      <c r="A288" s="25"/>
      <c r="B288" s="24"/>
      <c r="C288" s="25"/>
      <c r="D288" s="26"/>
      <c r="E288" s="2"/>
      <c r="F288" s="1"/>
    </row>
    <row r="289" spans="1:6">
      <c r="A289" s="25"/>
      <c r="B289" s="24"/>
      <c r="C289" s="25"/>
      <c r="D289" s="26"/>
      <c r="E289" s="2"/>
      <c r="F289" s="1"/>
    </row>
    <row r="290" spans="1:6">
      <c r="A290" s="25"/>
      <c r="B290" s="24"/>
      <c r="C290" s="25"/>
      <c r="D290" s="26"/>
      <c r="E290" s="2"/>
      <c r="F290" s="1"/>
    </row>
    <row r="291" spans="1:6">
      <c r="A291" s="25"/>
      <c r="B291" s="24"/>
      <c r="C291" s="25"/>
      <c r="D291" s="26"/>
      <c r="E291" s="2"/>
      <c r="F291" s="1"/>
    </row>
    <row r="292" spans="1:6">
      <c r="A292" s="25"/>
      <c r="B292" s="24"/>
      <c r="C292" s="25"/>
      <c r="D292" s="26"/>
      <c r="E292" s="2"/>
      <c r="F292" s="1"/>
    </row>
    <row r="293" spans="1:6">
      <c r="A293" s="25"/>
      <c r="B293" s="24"/>
      <c r="C293" s="25"/>
      <c r="D293" s="26"/>
      <c r="E293" s="2"/>
      <c r="F293" s="1"/>
    </row>
    <row r="294" spans="1:6">
      <c r="A294" s="25"/>
      <c r="B294" s="24"/>
      <c r="C294" s="25"/>
      <c r="D294" s="26"/>
      <c r="E294" s="2"/>
      <c r="F294" s="1"/>
    </row>
    <row r="295" spans="1:6">
      <c r="A295" s="25"/>
      <c r="B295" s="24"/>
      <c r="C295" s="25"/>
      <c r="D295" s="26"/>
      <c r="E295" s="2"/>
      <c r="F295" s="1"/>
    </row>
    <row r="296" spans="1:6">
      <c r="A296" s="25"/>
      <c r="B296" s="24"/>
      <c r="C296" s="25"/>
      <c r="D296" s="26"/>
      <c r="E296" s="2"/>
      <c r="F296" s="1"/>
    </row>
    <row r="297" spans="1:6">
      <c r="A297" s="25"/>
      <c r="B297" s="24"/>
      <c r="C297" s="25"/>
      <c r="D297" s="26"/>
      <c r="E297" s="2"/>
      <c r="F297" s="1"/>
    </row>
    <row r="298" spans="1:6">
      <c r="A298" s="25"/>
      <c r="B298" s="24"/>
      <c r="C298" s="25"/>
      <c r="D298" s="26"/>
      <c r="E298" s="2"/>
      <c r="F298" s="1"/>
    </row>
    <row r="299" spans="1:6">
      <c r="A299" s="25"/>
      <c r="B299" s="24"/>
      <c r="C299" s="25"/>
      <c r="D299" s="26"/>
      <c r="E299" s="2"/>
      <c r="F299" s="1"/>
    </row>
    <row r="300" spans="1:6">
      <c r="A300" s="25"/>
      <c r="B300" s="24"/>
      <c r="C300" s="25"/>
      <c r="D300" s="26"/>
      <c r="E300" s="2"/>
      <c r="F300" s="1"/>
    </row>
    <row r="301" spans="1:6">
      <c r="A301" s="25"/>
      <c r="B301" s="24"/>
      <c r="C301" s="25"/>
      <c r="D301" s="26"/>
      <c r="E301" s="2"/>
      <c r="F301" s="1"/>
    </row>
    <row r="302" spans="1:6">
      <c r="A302" s="25"/>
      <c r="B302" s="24"/>
      <c r="C302" s="25"/>
      <c r="D302" s="26"/>
      <c r="E302" s="2"/>
      <c r="F302" s="1"/>
    </row>
    <row r="303" spans="1:6">
      <c r="A303" s="25"/>
      <c r="B303" s="24"/>
      <c r="C303" s="25"/>
      <c r="D303" s="26"/>
      <c r="E303" s="2"/>
      <c r="F303" s="1"/>
    </row>
    <row r="304" spans="1:6">
      <c r="A304" s="25"/>
      <c r="B304" s="24"/>
      <c r="C304" s="25"/>
      <c r="D304" s="26"/>
      <c r="E304" s="2"/>
      <c r="F304" s="1"/>
    </row>
    <row r="305" spans="1:6">
      <c r="A305" s="25"/>
      <c r="B305" s="24"/>
      <c r="C305" s="25"/>
      <c r="D305" s="26"/>
      <c r="E305" s="2"/>
      <c r="F305" s="1"/>
    </row>
    <row r="306" spans="1:6">
      <c r="A306" s="25"/>
      <c r="B306" s="24"/>
      <c r="C306" s="25"/>
      <c r="D306" s="26"/>
      <c r="E306" s="2"/>
      <c r="F306" s="1"/>
    </row>
    <row r="307" spans="1:6">
      <c r="A307" s="25"/>
      <c r="B307" s="24"/>
      <c r="C307" s="25"/>
      <c r="D307" s="26"/>
      <c r="E307" s="2"/>
      <c r="F307" s="1"/>
    </row>
    <row r="308" spans="1:6">
      <c r="A308" s="25"/>
      <c r="B308" s="24"/>
      <c r="C308" s="25"/>
      <c r="D308" s="26"/>
      <c r="E308" s="2"/>
      <c r="F308" s="1"/>
    </row>
    <row r="309" spans="1:6">
      <c r="A309" s="25"/>
      <c r="B309" s="24"/>
      <c r="C309" s="25"/>
      <c r="D309" s="26"/>
      <c r="E309" s="2"/>
      <c r="F309" s="1"/>
    </row>
    <row r="310" spans="1:6">
      <c r="A310" s="25"/>
      <c r="B310" s="24"/>
      <c r="C310" s="25"/>
      <c r="D310" s="26"/>
      <c r="E310" s="2"/>
      <c r="F310" s="1"/>
    </row>
    <row r="311" spans="1:6">
      <c r="A311" s="25"/>
      <c r="B311" s="24"/>
      <c r="C311" s="25"/>
      <c r="D311" s="26"/>
      <c r="E311" s="2"/>
      <c r="F311" s="1"/>
    </row>
    <row r="312" spans="1:6">
      <c r="A312" s="25"/>
      <c r="B312" s="24"/>
      <c r="C312" s="25"/>
      <c r="D312" s="26"/>
      <c r="E312" s="2"/>
      <c r="F312" s="1"/>
    </row>
    <row r="313" spans="1:6">
      <c r="A313" s="25"/>
      <c r="B313" s="24"/>
      <c r="C313" s="25"/>
      <c r="D313" s="26"/>
      <c r="E313" s="2"/>
      <c r="F313" s="1"/>
    </row>
    <row r="314" spans="1:6">
      <c r="A314" s="25"/>
      <c r="B314" s="24"/>
      <c r="C314" s="25"/>
      <c r="D314" s="26"/>
      <c r="E314" s="2"/>
      <c r="F314" s="1"/>
    </row>
    <row r="315" spans="1:6">
      <c r="A315" s="25"/>
      <c r="B315" s="24"/>
      <c r="C315" s="25"/>
      <c r="D315" s="26"/>
      <c r="E315" s="2"/>
      <c r="F315" s="1"/>
    </row>
    <row r="316" spans="1:6">
      <c r="A316" s="25"/>
      <c r="B316" s="24"/>
      <c r="C316" s="25"/>
      <c r="D316" s="26"/>
      <c r="E316" s="2"/>
      <c r="F316" s="1"/>
    </row>
    <row r="317" spans="1:6">
      <c r="A317" s="25"/>
      <c r="B317" s="24"/>
      <c r="C317" s="25"/>
      <c r="D317" s="26"/>
      <c r="E317" s="2"/>
      <c r="F317" s="1"/>
    </row>
    <row r="318" spans="1:6">
      <c r="A318" s="25"/>
      <c r="B318" s="24"/>
      <c r="C318" s="25"/>
      <c r="D318" s="26"/>
      <c r="E318" s="2"/>
      <c r="F318" s="1"/>
    </row>
    <row r="319" spans="1:6">
      <c r="A319" s="25"/>
      <c r="B319" s="24"/>
      <c r="C319" s="25"/>
      <c r="D319" s="26"/>
      <c r="E319" s="2"/>
      <c r="F319" s="1"/>
    </row>
    <row r="320" spans="1:6">
      <c r="A320" s="25"/>
      <c r="B320" s="24"/>
      <c r="C320" s="25"/>
      <c r="D320" s="26"/>
      <c r="E320" s="2"/>
      <c r="F320" s="1"/>
    </row>
    <row r="321" spans="1:6">
      <c r="A321" s="25"/>
      <c r="B321" s="24"/>
      <c r="C321" s="25"/>
      <c r="D321" s="26"/>
      <c r="E321" s="2"/>
      <c r="F321" s="1"/>
    </row>
    <row r="322" spans="1:6">
      <c r="A322" s="25"/>
      <c r="B322" s="24"/>
      <c r="C322" s="25"/>
      <c r="D322" s="26"/>
      <c r="E322" s="2"/>
      <c r="F322" s="1"/>
    </row>
    <row r="323" spans="1:6">
      <c r="A323" s="25"/>
      <c r="B323" s="24"/>
      <c r="C323" s="25"/>
      <c r="D323" s="26"/>
      <c r="E323" s="2"/>
      <c r="F323" s="1"/>
    </row>
    <row r="324" spans="1:6">
      <c r="A324" s="25"/>
      <c r="B324" s="24"/>
      <c r="C324" s="25"/>
      <c r="D324" s="26"/>
      <c r="E324" s="2"/>
      <c r="F324" s="1"/>
    </row>
    <row r="325" spans="1:6">
      <c r="A325" s="25"/>
      <c r="B325" s="24"/>
      <c r="C325" s="25"/>
      <c r="D325" s="26"/>
      <c r="E325" s="2"/>
      <c r="F325" s="1"/>
    </row>
    <row r="326" spans="1:6">
      <c r="A326" s="25"/>
      <c r="B326" s="24"/>
      <c r="C326" s="25"/>
      <c r="D326" s="26"/>
      <c r="E326" s="2"/>
      <c r="F326" s="1"/>
    </row>
    <row r="327" spans="1:6">
      <c r="A327" s="25"/>
      <c r="B327" s="24"/>
      <c r="C327" s="25"/>
      <c r="D327" s="26"/>
      <c r="E327" s="2"/>
      <c r="F327" s="1"/>
    </row>
    <row r="328" spans="1:6">
      <c r="A328" s="25"/>
      <c r="B328" s="24"/>
      <c r="C328" s="25"/>
      <c r="D328" s="26"/>
      <c r="E328" s="2"/>
      <c r="F328" s="1"/>
    </row>
    <row r="329" spans="1:6">
      <c r="A329" s="25"/>
      <c r="B329" s="24"/>
      <c r="C329" s="25"/>
      <c r="D329" s="26"/>
      <c r="E329" s="2"/>
      <c r="F329" s="1"/>
    </row>
    <row r="330" spans="1:6">
      <c r="A330" s="25"/>
      <c r="B330" s="24"/>
      <c r="C330" s="25"/>
      <c r="D330" s="26"/>
      <c r="E330" s="2"/>
      <c r="F330" s="1"/>
    </row>
    <row r="331" spans="1:6">
      <c r="A331" s="25"/>
      <c r="B331" s="24"/>
      <c r="C331" s="25"/>
      <c r="D331" s="26"/>
      <c r="E331" s="2"/>
      <c r="F331" s="1"/>
    </row>
    <row r="332" spans="1:6">
      <c r="A332" s="25"/>
      <c r="B332" s="24"/>
      <c r="C332" s="25"/>
      <c r="D332" s="26"/>
      <c r="E332" s="2"/>
      <c r="F332" s="1"/>
    </row>
    <row r="333" spans="1:6">
      <c r="A333" s="25"/>
      <c r="B333" s="24"/>
      <c r="C333" s="25"/>
      <c r="D333" s="26"/>
      <c r="E333" s="2"/>
      <c r="F333" s="1"/>
    </row>
    <row r="334" spans="1:6">
      <c r="A334" s="25"/>
      <c r="B334" s="24"/>
      <c r="C334" s="25"/>
      <c r="D334" s="26"/>
      <c r="E334" s="2"/>
      <c r="F334" s="1"/>
    </row>
    <row r="335" spans="1:6">
      <c r="A335" s="25"/>
      <c r="B335" s="24"/>
      <c r="C335" s="25"/>
      <c r="D335" s="26"/>
      <c r="E335" s="2"/>
      <c r="F335" s="1"/>
    </row>
    <row r="336" spans="1:6">
      <c r="A336" s="25"/>
      <c r="B336" s="24"/>
      <c r="C336" s="25"/>
      <c r="D336" s="26"/>
      <c r="E336" s="2"/>
      <c r="F336" s="1"/>
    </row>
    <row r="337" spans="1:6">
      <c r="A337" s="25"/>
      <c r="B337" s="24"/>
      <c r="C337" s="25"/>
      <c r="D337" s="26"/>
      <c r="E337" s="2"/>
      <c r="F337" s="1"/>
    </row>
    <row r="338" spans="1:6">
      <c r="A338" s="25"/>
      <c r="B338" s="24"/>
      <c r="C338" s="25"/>
      <c r="D338" s="26"/>
      <c r="E338" s="2"/>
      <c r="F338" s="1"/>
    </row>
    <row r="339" spans="1:6">
      <c r="A339" s="25"/>
      <c r="B339" s="24"/>
      <c r="C339" s="25"/>
      <c r="D339" s="26"/>
      <c r="E339" s="2"/>
      <c r="F339" s="1"/>
    </row>
    <row r="340" spans="1:6">
      <c r="A340" s="25"/>
      <c r="B340" s="24"/>
      <c r="C340" s="25"/>
      <c r="D340" s="26"/>
      <c r="E340" s="2"/>
      <c r="F340" s="1"/>
    </row>
    <row r="341" spans="1:6">
      <c r="A341" s="25"/>
      <c r="B341" s="24"/>
      <c r="C341" s="25"/>
      <c r="D341" s="26"/>
      <c r="E341" s="2"/>
      <c r="F341" s="1"/>
    </row>
    <row r="342" spans="1:6">
      <c r="A342" s="25"/>
      <c r="B342" s="24"/>
      <c r="C342" s="25"/>
      <c r="D342" s="26"/>
      <c r="E342" s="2"/>
      <c r="F342" s="1"/>
    </row>
    <row r="343" spans="1:6">
      <c r="A343" s="25"/>
      <c r="B343" s="24"/>
      <c r="C343" s="25"/>
      <c r="D343" s="26"/>
      <c r="E343" s="2"/>
      <c r="F343" s="1"/>
    </row>
    <row r="344" spans="1:6">
      <c r="A344" s="25"/>
      <c r="B344" s="24"/>
      <c r="C344" s="25"/>
      <c r="D344" s="26"/>
      <c r="E344" s="2"/>
      <c r="F344" s="1"/>
    </row>
    <row r="345" spans="1:6">
      <c r="A345" s="25"/>
      <c r="B345" s="24"/>
      <c r="C345" s="25"/>
      <c r="D345" s="26"/>
      <c r="E345" s="2"/>
      <c r="F345" s="1"/>
    </row>
    <row r="346" spans="1:6">
      <c r="A346" s="25"/>
      <c r="B346" s="24"/>
      <c r="C346" s="25"/>
      <c r="D346" s="26"/>
      <c r="E346" s="2"/>
      <c r="F346" s="1"/>
    </row>
    <row r="347" spans="1:6">
      <c r="A347" s="25"/>
      <c r="B347" s="24"/>
      <c r="C347" s="25"/>
      <c r="D347" s="26"/>
      <c r="E347" s="2"/>
      <c r="F347" s="1"/>
    </row>
  </sheetData>
  <mergeCells count="2">
    <mergeCell ref="A3:F3"/>
    <mergeCell ref="A2:F2"/>
  </mergeCells>
  <conditionalFormatting sqref="E8:F11">
    <cfRule type="cellIs" dxfId="5" priority="3" operator="equal">
      <formula>0</formula>
    </cfRule>
  </conditionalFormatting>
  <conditionalFormatting sqref="E13:F13">
    <cfRule type="cellIs" dxfId="4" priority="2" operator="equal">
      <formula>0</formula>
    </cfRule>
  </conditionalFormatting>
  <conditionalFormatting sqref="E17:F22 E24:F32 E34:F37 E39:F46 E142:F143 E164:F170">
    <cfRule type="cellIs" dxfId="3" priority="5" operator="equal">
      <formula>0</formula>
    </cfRule>
  </conditionalFormatting>
  <conditionalFormatting sqref="E48:F103">
    <cfRule type="cellIs" dxfId="2" priority="1" operator="equal">
      <formula>0</formula>
    </cfRule>
  </conditionalFormatting>
  <conditionalFormatting sqref="E106:F120">
    <cfRule type="cellIs" dxfId="1" priority="4" operator="equal">
      <formula>0</formula>
    </cfRule>
  </conditionalFormatting>
  <conditionalFormatting sqref="F15 E123:F124 E145:F147 E172:F177 E179:F179 E181:F181 E183:F183 E185:F186">
    <cfRule type="cellIs" dxfId="0" priority="8" operator="equal">
      <formula>0</formula>
    </cfRule>
  </conditionalFormatting>
  <pageMargins left="0.25" right="0.25" top="0.75" bottom="0.75" header="0" footer="0"/>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
</file>

<file path=customXml/item4.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C0AD85A285FA8C4A8793D430BCEDAA0A" ma:contentTypeVersion="36" ma:contentTypeDescription="" ma:contentTypeScope="" ma:versionID="b53c04f3480892c0778e5a38d6d6e088">
  <xsd:schema xmlns:xsd="http://www.w3.org/2001/XMLSchema" xmlns:xs="http://www.w3.org/2001/XMLSchema" xmlns:p="http://schemas.microsoft.com/office/2006/metadata/properties" xmlns:ns1="http://schemas.microsoft.com/sharepoint/v3" xmlns:ns2="14a9c00f-d9e3-4eb9-aad3-f69239d17d9c" xmlns:ns3="3022d1cc-9911-4d86-8921-f1af51355b6a" xmlns:ns4="508ba6eb-9e09-4fd5-92f2-2d9921329f2d" xmlns:ns5="85bf591c-2bb1-407e-a5a8-c84973aac0eb" targetNamespace="http://schemas.microsoft.com/office/2006/metadata/properties" ma:root="true" ma:fieldsID="7b5682a17d769a0ab58bb9ea40972885" ns1:_="" ns2:_="" ns3:_="" ns4:_="" ns5:_="">
    <xsd:import namespace="http://schemas.microsoft.com/sharepoint/v3"/>
    <xsd:import namespace="14a9c00f-d9e3-4eb9-aad3-f69239d17d9c"/>
    <xsd:import namespace="3022d1cc-9911-4d86-8921-f1af51355b6a"/>
    <xsd:import namespace="508ba6eb-9e09-4fd5-92f2-2d9921329f2d"/>
    <xsd:import namespace="85bf591c-2bb1-407e-a5a8-c84973aac0eb"/>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4:_dlc_DocIdPersistId" minOccurs="0"/>
                <xsd:element ref="ns4:_dlc_DocId" minOccurs="0"/>
                <xsd:element ref="ns4:_dlc_DocIdUrl" minOccurs="0"/>
                <xsd:element ref="ns3:SharedWithUsers" minOccurs="0"/>
                <xsd:element ref="ns3:SharedWithDetails" minOccurs="0"/>
                <xsd:element ref="ns5:MediaServiceMetadata" minOccurs="0"/>
                <xsd:element ref="ns5:MediaServiceFastMetadata" minOccurs="0"/>
                <xsd:element ref="ns5:MediaServiceAutoKeyPoints" minOccurs="0"/>
                <xsd:element ref="ns5:MediaServiceKeyPoints"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5:MediaServiceObjectDetectorVersions" minOccurs="0"/>
                <xsd:element ref="ns5:MediaLengthInSeconds" minOccurs="0"/>
                <xsd:element ref="ns5: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3;#EN|eb0f068f-7d92-44c4-a2e1-052290512cff"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TZA|dfb3e6fb-85a6-48a3-80f6-c11ba0fe6160"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22d1cc-9911-4d86-8921-f1af51355b6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03c943f6-feb1-4864-8ef7-3367d7534576}" ma:internalName="TaxCatchAll" ma:showField="CatchAllData"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3c943f6-feb1-4864-8ef7-3367d7534576}" ma:internalName="TaxCatchAllLabel" ma:readOnly="true" ma:showField="CatchAllDataLabel"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5bf591c-2bb1-407e-a5a8-c84973aac0eb"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ServiceLocation" ma:index="37" nillable="true" ma:displayName="Location" ma:indexed="true" ma:internalName="MediaServiceLocation"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TZA22003-10820</TermName>
          <TermId xmlns="http://schemas.microsoft.com/office/infopath/2007/PartnerControls">2ec70c25-f511-47e6-adbe-02bf6551657b</TermId>
        </TermInfo>
      </Terms>
    </l9d65098618b4a8fbbe87718e7187e6b>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TZA22003</TermName>
          <TermId xmlns="http://schemas.microsoft.com/office/infopath/2007/PartnerControls">b9b7ad52-de2d-4ba5-b069-0a68d8cec3ed</TermId>
        </TermInfo>
      </Terms>
    </e2b781e9cad840cd89b90f5a7e989839>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TZA</TermName>
          <TermId xmlns="http://schemas.microsoft.com/office/infopath/2007/PartnerControls">dfb3e6fb-85a6-48a3-80f6-c11ba0fe6160</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cf76f155ced4ddcb4097134ff3c332f xmlns="85bf591c-2bb1-407e-a5a8-c84973aac0eb">
      <Terms xmlns="http://schemas.microsoft.com/office/infopath/2007/PartnerControls"/>
    </lcf76f155ced4ddcb4097134ff3c332f>
    <TaxCatchAll xmlns="3022d1cc-9911-4d86-8921-f1af51355b6a">
      <Value>783</Value>
      <Value>97</Value>
      <Value>3</Value>
      <Value>1</Value>
    </TaxCatchAll>
    <_dlc_DocId xmlns="508ba6eb-9e09-4fd5-92f2-2d9921329f2d">TZAENABEL-129756839-158400</_dlc_DocId>
    <_dlc_DocIdUrl xmlns="508ba6eb-9e09-4fd5-92f2-2d9921329f2d">
      <Url>https://enabelbe.sharepoint.com/sites/TZA/_layouts/15/DocIdRedir.aspx?ID=TZAENABEL-129756839-158400</Url>
      <Description>TZAENABEL-129756839-158400</Description>
    </_dlc_DocIdUrl>
  </documentManagement>
</p:properties>
</file>

<file path=customXml/itemProps1.xml><?xml version="1.0" encoding="utf-8"?>
<ds:datastoreItem xmlns:ds="http://schemas.openxmlformats.org/officeDocument/2006/customXml" ds:itemID="{596BDFB9-A269-4E52-8703-89035F3737E1}"/>
</file>

<file path=customXml/itemProps2.xml><?xml version="1.0" encoding="utf-8"?>
<ds:datastoreItem xmlns:ds="http://schemas.openxmlformats.org/officeDocument/2006/customXml" ds:itemID="{6666699D-CCD1-4CD3-BAB9-34551A4E4306}"/>
</file>

<file path=customXml/itemProps3.xml><?xml version="1.0" encoding="utf-8"?>
<ds:datastoreItem xmlns:ds="http://schemas.openxmlformats.org/officeDocument/2006/customXml" ds:itemID="{BB7BF5FD-7A01-4DCA-BAF8-EE6607F854C0}"/>
</file>

<file path=customXml/itemProps4.xml><?xml version="1.0" encoding="utf-8"?>
<ds:datastoreItem xmlns:ds="http://schemas.openxmlformats.org/officeDocument/2006/customXml" ds:itemID="{17C63A74-071D-441C-A8A9-7E2D0A32B751}"/>
</file>

<file path=customXml/itemProps5.xml><?xml version="1.0" encoding="utf-8"?>
<ds:datastoreItem xmlns:ds="http://schemas.openxmlformats.org/officeDocument/2006/customXml" ds:itemID="{50E2E2A6-9528-4447-B65C-8F6E846D5CC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kabyemela</dc:creator>
  <cp:keywords/>
  <dc:description/>
  <cp:lastModifiedBy>MGENI, Alern</cp:lastModifiedBy>
  <cp:revision/>
  <dcterms:created xsi:type="dcterms:W3CDTF">2015-06-05T18:17:20Z</dcterms:created>
  <dcterms:modified xsi:type="dcterms:W3CDTF">2026-09-16T06:47:41Z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0x0101002C34C447E6454A40A553EE97A6C4718600C0AD85A285FA8C4A8793D430BCEDAA0A</vt:lpwstr>
  </property>
  <property fmtid="{D5CDD505-2E9C-101B-9397-08002B2CF9AE}" pid="4" name="Document_Language">
    <vt:lpwstr>3</vt:lpwstr>
  </property>
  <property fmtid="{D5CDD505-2E9C-101B-9397-08002B2CF9AE}" pid="5" name="Document_Type">
    <vt:lpwstr/>
  </property>
  <property fmtid="{D5CDD505-2E9C-101B-9397-08002B2CF9AE}" pid="6" name="Country">
    <vt:lpwstr>1;#TZA|dfb3e6fb-85a6-48a3-80f6-c11ba0fe6160</vt:lpwstr>
  </property>
  <property fmtid="{D5CDD505-2E9C-101B-9397-08002B2CF9AE}" pid="7" name="_dlc_DocIdItemGuid">
    <vt:lpwstr>b94f46e5-3ea5-4a7e-a0c0-9ba2c5e8bed5</vt:lpwstr>
  </property>
  <property fmtid="{D5CDD505-2E9C-101B-9397-08002B2CF9AE}" pid="8" name="Document_Status">
    <vt:lpwstr/>
  </property>
  <property fmtid="{D5CDD505-2E9C-101B-9397-08002B2CF9AE}" pid="9" name="Contract_reference">
    <vt:lpwstr>783</vt:lpwstr>
  </property>
  <property fmtid="{D5CDD505-2E9C-101B-9397-08002B2CF9AE}" pid="10" name="Project_code">
    <vt:lpwstr>97</vt:lpwstr>
  </property>
  <property fmtid="{D5CDD505-2E9C-101B-9397-08002B2CF9AE}" pid="11" name="e2b781e9cad840cd89b90f5a7e989839">
    <vt:lpwstr/>
  </property>
  <property fmtid="{D5CDD505-2E9C-101B-9397-08002B2CF9AE}" pid="12" name="l9d65098618b4a8fbbe87718e7187e6b">
    <vt:lpwstr/>
  </property>
  <property fmtid="{D5CDD505-2E9C-101B-9397-08002B2CF9AE}" pid="13" name="PlanSwiftJobName">
    <vt:lpwstr/>
  </property>
  <property fmtid="{D5CDD505-2E9C-101B-9397-08002B2CF9AE}" pid="14" name="PlanSwiftJobGuid">
    <vt:lpwstr/>
  </property>
  <property fmtid="{D5CDD505-2E9C-101B-9397-08002B2CF9AE}" pid="15" name="LinkedDataId">
    <vt:lpwstr>{BB7BF5FD-7A01-4DCA-BAF8-EE6607F854C0}</vt:lpwstr>
  </property>
  <property fmtid="{D5CDD505-2E9C-101B-9397-08002B2CF9AE}" pid="16" name="_docset_NoMedatataSyncRequired">
    <vt:lpwstr>False</vt:lpwstr>
  </property>
</Properties>
</file>