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nabelbe.sharepoint.com/sites/TZA/Contracts/21_Public_Contracts/TZA23002_POut_WASKIRP/TZA23002-10012 Procurement _of_Kidyama_Construction_Materials_for_WASKIRP_Remaining_Works/2_CSC/"/>
    </mc:Choice>
  </mc:AlternateContent>
  <xr:revisionPtr revIDLastSave="235" documentId="8_{4832C149-F5B4-4E51-BB85-0EE9228CCE5B}" xr6:coauthVersionLast="47" xr6:coauthVersionMax="47" xr10:uidLastSave="{AED924AE-6404-4121-AB82-D3C4586731A8}"/>
  <bookViews>
    <workbookView xWindow="-108" yWindow="-108" windowWidth="23256" windowHeight="12456" xr2:uid="{00000000-000D-0000-FFFF-FFFF00000000}"/>
  </bookViews>
  <sheets>
    <sheet name="Materials" sheetId="5" r:id="rId1"/>
  </sheets>
  <definedNames>
    <definedName name="_xlnm.Print_Area" localSheetId="0">Materials!$A$1:$F$80</definedName>
    <definedName name="_xlnm.Print_Titles" localSheetId="0">Materials!$1:$2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5" l="1"/>
  <c r="F31" i="5" l="1"/>
  <c r="F73" i="5"/>
  <c r="F72" i="5"/>
  <c r="F71" i="5"/>
  <c r="F67" i="5"/>
  <c r="F65" i="5"/>
  <c r="F64" i="5"/>
  <c r="F63" i="5"/>
  <c r="F62" i="5"/>
  <c r="F61" i="5"/>
  <c r="F60" i="5"/>
  <c r="F59" i="5"/>
  <c r="F57" i="5"/>
  <c r="F56" i="5"/>
  <c r="F52" i="5"/>
  <c r="F51" i="5"/>
  <c r="F50" i="5"/>
  <c r="F49" i="5"/>
  <c r="F48" i="5"/>
  <c r="F47" i="5"/>
  <c r="F46" i="5"/>
  <c r="F45" i="5"/>
  <c r="F44" i="5"/>
  <c r="F43" i="5"/>
  <c r="F42" i="5"/>
  <c r="F38" i="5"/>
  <c r="F36" i="5"/>
  <c r="F35" i="5"/>
  <c r="F34" i="5"/>
  <c r="F33" i="5"/>
  <c r="F32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B79" i="5"/>
  <c r="B78" i="5"/>
  <c r="B77" i="5"/>
  <c r="B76" i="5"/>
  <c r="F66" i="5"/>
  <c r="F55" i="5"/>
  <c r="D58" i="5"/>
  <c r="F41" i="5"/>
  <c r="F3" i="5"/>
  <c r="F58" i="5" l="1"/>
  <c r="F68" i="5" s="1"/>
  <c r="F78" i="5" s="1"/>
  <c r="F74" i="5"/>
  <c r="F79" i="5" s="1"/>
  <c r="F53" i="5"/>
  <c r="F77" i="5" s="1"/>
  <c r="F39" i="5"/>
  <c r="F76" i="5" s="1"/>
  <c r="F80" i="5" l="1"/>
</calcChain>
</file>

<file path=xl/sharedStrings.xml><?xml version="1.0" encoding="utf-8"?>
<sst xmlns="http://schemas.openxmlformats.org/spreadsheetml/2006/main" count="141" uniqueCount="89">
  <si>
    <t>TZA23002-10012_MATERIALS FOR FINALIZATION OF KIDYAMA WATER SUPPLY SCHEME</t>
  </si>
  <si>
    <t>No</t>
  </si>
  <si>
    <t>ITEM</t>
  </si>
  <si>
    <t>UNIT</t>
  </si>
  <si>
    <t>QTY</t>
  </si>
  <si>
    <t>Rate (EUR) VAT EXCLUSIVE</t>
  </si>
  <si>
    <t xml:space="preserve">Amount (EUR) </t>
  </si>
  <si>
    <t xml:space="preserve">BILL No. 01: INDUSTRIAL MATERIALS – PLUMBING </t>
  </si>
  <si>
    <t>INDUSTRIAL MATERIALS – PLUMBING (SPECIFIC SUPPLIES)</t>
  </si>
  <si>
    <t>3" GS Socket – threaded, galvanized steel, PN16.</t>
  </si>
  <si>
    <t>PCS</t>
  </si>
  <si>
    <t>3" × 4" GS Reducing Bush – threaded, galvanized steel, PN16.</t>
  </si>
  <si>
    <t>3" GS Flanged Gate Valve – Full-bore, flanged, galvanized steel, PN16.</t>
  </si>
  <si>
    <t xml:space="preserve">6 mm Stainless Steel Wire Rope suitable for lifting, rigging, guying, marine applications, suspension systems, fencing, and general engineering purposes with Bright stainless steel finish. 
</t>
  </si>
  <si>
    <t>M</t>
  </si>
  <si>
    <t>6 mm Stainless Steel Rope Clamp. U-bolt type wire rope clamp manufactured from Grade 316 stainless steel, suitable for use with 6 mm diameter stainless steel wire rope.</t>
  </si>
  <si>
    <t>6 mm Stainless Steel Shackle for connecting wire ropes, chains, lifting accessories, acnhorage systems, and rigging assembilies. The shackle shall be manfucatured from corrorsion-resistant stainless steel.</t>
  </si>
  <si>
    <t>4" × ½" GS Reducing Bush –  threaded, galvanized steel, PN16.</t>
  </si>
  <si>
    <t>4" GS Nipple – threaded, galvanized steel, PN16.</t>
  </si>
  <si>
    <t>4" GS Threaded Flange – galvanized steel, PN16.</t>
  </si>
  <si>
    <t>4" GS Pipe – galvanized steel, PN16.</t>
  </si>
  <si>
    <t>4" Water Meter – Flanged type, PN16, suitable for water supply.</t>
  </si>
  <si>
    <t>4" GS Flanged Gate Valve – Full-bore, flanged, galvanized steel, PN16.</t>
  </si>
  <si>
    <t>½" Pressure Gauge – Water-service type, 0–25 bar, threaded connection.</t>
  </si>
  <si>
    <t>4" × 10" GS Flanged Reducing Taper – Galvanized steel, PN16.</t>
  </si>
  <si>
    <t>10" (DN250) HDPE Stub Flange – PE100, PN16.</t>
  </si>
  <si>
    <t>4" GS 90° Threaded Elbow –  galvanized steel, PN16.</t>
  </si>
  <si>
    <t>10" (DN250) Rubber Flange Gasket – PN16,PE100 water-service grade.</t>
  </si>
  <si>
    <t>4" Rubber Flange Gasket – PN16, water-service grade.</t>
  </si>
  <si>
    <t>DN250 GS Pipe, 6 m Long – galvanized steel, PN16.</t>
  </si>
  <si>
    <t>DN250 GS Flanged Bend – galvanized steel, PN16</t>
  </si>
  <si>
    <t>DN250 Stub Flange – PN16, suitable for HDPE pipe connection.</t>
  </si>
  <si>
    <t>M16 × 80 mm SS Bolts, Nuts &amp; Washers. Hex-head bolts complete with matching nuts and flat washers, Grade A4-70 (AISI 316) stainless steel, corrosion resistant and suitable for flanged pipework and equipment connections.</t>
  </si>
  <si>
    <t>DN250 Rubber Flange Gasket – PN16, water-service grade.</t>
  </si>
  <si>
    <t>DN200 GS Elbow – galvanized steel, PN16.</t>
  </si>
  <si>
    <t>DN250 GS Flange – galvanized steel, PN16.</t>
  </si>
  <si>
    <t>DN200 90° Double-Flanged Bend – galvanized steel, PN16</t>
  </si>
  <si>
    <t>DN250 Float Valve – Flanged type, automatic water-level control, PN16.</t>
  </si>
  <si>
    <t>Nos</t>
  </si>
  <si>
    <t>10" × 3" Flanged Reducing Tee – galvanized steel, PN16.</t>
  </si>
  <si>
    <t>3" Rubber Flange Gasket – PN16, water-service grade.</t>
  </si>
  <si>
    <t>10" (DN250) Rubber Flange Gasket – PN16, water-service grade.</t>
  </si>
  <si>
    <t>DN90 Automatic Air Release Valve – Flanged, PN16.</t>
  </si>
  <si>
    <t>DN250 HDPE Stub Flange Set – PE100, PN16.</t>
  </si>
  <si>
    <t xml:space="preserve">10inches flanged non return valve. 10-inch (DN250) flanged non-return valve.The valve shall be rated PN16 minimum, suitable for potable water applications, corrosion-resistant, and tested in accordance with BS EN 12266 or approved equivalent standards. </t>
  </si>
  <si>
    <t>DN250 GS Flanged Y-Tee – galvanized steel, PN16</t>
  </si>
  <si>
    <t>Total for Bill No . 1 (to be carried forward to Summary)</t>
  </si>
  <si>
    <t xml:space="preserve">BILL No. 02: INDUSTRIAL MATERIALS – ELECTRICAL </t>
  </si>
  <si>
    <t>Roll</t>
  </si>
  <si>
    <t>50 mm² Cable Lugs – suitable for armoured cable.</t>
  </si>
  <si>
    <t>Electrical Insulation Tape – Electrical grade.</t>
  </si>
  <si>
    <t>Waterproof Electrical Tape – Waterproof type.</t>
  </si>
  <si>
    <t>500 × 30 mm Cable Tray – With cover.</t>
  </si>
  <si>
    <t>Cable Ties – UV-resistant.</t>
  </si>
  <si>
    <t>Cable Joint Kit – Waterproof, suitable for 50 mm² cable.</t>
  </si>
  <si>
    <t>75mm Conduit Pipe – For underground installation.</t>
  </si>
  <si>
    <t>Total for Bill No . 2 (to be carried forward to Summary)</t>
  </si>
  <si>
    <t>BILL No. 03: LOCAL MATERIALS – GENERAL SUPPLIES</t>
  </si>
  <si>
    <t>Bags</t>
  </si>
  <si>
    <t>Clean, well-graded construction sand – Approved quality.</t>
  </si>
  <si>
    <t>Trips (@4m3)</t>
  </si>
  <si>
    <t>Solid Cement Sand Blocks – 150 × 230 × 450 mm, minimum compressive strength 3.5 N/mm².</t>
  </si>
  <si>
    <t>Nos.</t>
  </si>
  <si>
    <t>Pcs</t>
  </si>
  <si>
    <t>25 mm GS Pipe – Galvanized steel, complete with hooks and fixings.</t>
  </si>
  <si>
    <t>40 × 40 mm Steel Angle – For chamber cover frames.</t>
  </si>
  <si>
    <t>Exterior Weather-Resistant Paint – White, 20 L.</t>
  </si>
  <si>
    <t>20l - Bucket</t>
  </si>
  <si>
    <t>Exterior Weather-Resistant Paint – Dutch Blue, 20 L.</t>
  </si>
  <si>
    <t>Bituminous Waterproofing Coating – 4 L.</t>
  </si>
  <si>
    <t>4l - Bucket</t>
  </si>
  <si>
    <t xml:space="preserve"> Steel Latch – For chamber covers.</t>
  </si>
  <si>
    <t>Safety Lock – For valve chamber covers.</t>
  </si>
  <si>
    <t>Total for Bill No . 3 (to be carried forward to Summary)</t>
  </si>
  <si>
    <t>BILL No. 04 LOCAL MATERIALS – SITE FURNISHINGS</t>
  </si>
  <si>
    <t>Precast Concrete Pipeline Marker Posts – Complete with identification markings. (length =150mm x width = 150mm, height = 2m)</t>
  </si>
  <si>
    <t xml:space="preserve">No. </t>
  </si>
  <si>
    <t>Supply of Chlorine Shelter Structure – Complete structural materials as per approved drawings.</t>
  </si>
  <si>
    <t>Storage Tank &amp; Pump House Gates : Steel Flat-Bar Gates – 6000 × 2100 mm, complete with gate posts, hinges, latch and fittings.</t>
  </si>
  <si>
    <t>Total for Bill No .4  (to be carried forward to Summary)</t>
  </si>
  <si>
    <t>Total (VAT Exclusive)</t>
  </si>
  <si>
    <t>4 Core 50 mm² Armoured Power Cable – Suitable for underground installation (Copper XLPE)</t>
  </si>
  <si>
    <t>¾" PE Conduit – For signal cable protection (3m length @)</t>
  </si>
  <si>
    <t>White Cement – For surface skimming and finishing (25kgs @)</t>
  </si>
  <si>
    <t>3" uPVC Pressure Pipe –  PN16.(6m length @)</t>
  </si>
  <si>
    <t>Grundfos or approved equivalent Dry-Run Sensor – Borehole type. An electrode-type or well probe sensor for protecting the pump against dy-running by automatically stopping operation when water falls below the minimum safe operating level</t>
  </si>
  <si>
    <t>Ordinary Portland Cement (OPC) – (50 kg @)</t>
  </si>
  <si>
    <t>1.2m x 2.4m, 4 mm thick Mild Steel Plate – For chamber covers.</t>
  </si>
  <si>
    <t>4C X 35mm2 Drop Cable – Suitable for submersible pump connection (100metres@)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</si>
</sst>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 * #,##0_)\ [$€-1]_ ;_ * \(#,##0\)\ [$€-1]_ ;_ * &quot;-&quot;_)\ [$€-1]_ ;_ @_ "/>
    <numFmt numFmtId="166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164" fontId="5" fillId="0" borderId="0" xfId="1" applyNumberFormat="1" applyFont="1" applyAlignment="1">
      <alignment vertical="center"/>
    </xf>
    <xf numFmtId="164" fontId="7" fillId="0" borderId="3" xfId="1" applyNumberFormat="1" applyFont="1" applyBorder="1" applyAlignment="1">
      <alignment horizontal="left" vertical="center" wrapText="1"/>
    </xf>
    <xf numFmtId="166" fontId="7" fillId="0" borderId="3" xfId="1" applyNumberFormat="1" applyFont="1" applyBorder="1" applyAlignment="1">
      <alignment horizontal="left" vertical="center" wrapText="1"/>
    </xf>
    <xf numFmtId="164" fontId="7" fillId="0" borderId="3" xfId="1" applyNumberFormat="1" applyFont="1" applyBorder="1" applyAlignment="1">
      <alignment horizontal="right" vertical="center"/>
    </xf>
    <xf numFmtId="164" fontId="7" fillId="0" borderId="0" xfId="1" applyNumberFormat="1" applyFont="1" applyFill="1" applyAlignment="1">
      <alignment vertical="center"/>
    </xf>
    <xf numFmtId="164" fontId="7" fillId="0" borderId="3" xfId="1" applyNumberFormat="1" applyFont="1" applyFill="1" applyBorder="1" applyAlignment="1">
      <alignment horizontal="left" vertical="center" wrapText="1"/>
    </xf>
    <xf numFmtId="166" fontId="7" fillId="0" borderId="3" xfId="1" applyNumberFormat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164" fontId="6" fillId="0" borderId="14" xfId="0" applyNumberFormat="1" applyFont="1" applyBorder="1" applyAlignment="1">
      <alignment vertical="center" wrapText="1"/>
    </xf>
    <xf numFmtId="164" fontId="7" fillId="0" borderId="15" xfId="1" applyNumberFormat="1" applyFont="1" applyBorder="1" applyAlignment="1">
      <alignment horizontal="left" vertical="center" wrapText="1"/>
    </xf>
    <xf numFmtId="166" fontId="7" fillId="0" borderId="15" xfId="1" applyNumberFormat="1" applyFont="1" applyBorder="1" applyAlignment="1">
      <alignment horizontal="left" vertical="center" wrapText="1"/>
    </xf>
    <xf numFmtId="164" fontId="7" fillId="0" borderId="15" xfId="1" applyNumberFormat="1" applyFont="1" applyBorder="1" applyAlignment="1">
      <alignment horizontal="right" vertical="center"/>
    </xf>
    <xf numFmtId="164" fontId="7" fillId="0" borderId="12" xfId="1" applyNumberFormat="1" applyFont="1" applyBorder="1" applyAlignment="1">
      <alignment horizontal="right" vertical="center"/>
    </xf>
    <xf numFmtId="164" fontId="7" fillId="0" borderId="12" xfId="1" applyNumberFormat="1" applyFont="1" applyBorder="1" applyAlignment="1">
      <alignment horizontal="left" vertical="center" wrapText="1"/>
    </xf>
    <xf numFmtId="166" fontId="7" fillId="0" borderId="12" xfId="1" applyNumberFormat="1" applyFont="1" applyBorder="1" applyAlignment="1">
      <alignment horizontal="left" vertical="center" wrapText="1"/>
    </xf>
    <xf numFmtId="164" fontId="7" fillId="0" borderId="3" xfId="1" applyNumberFormat="1" applyFont="1" applyFill="1" applyBorder="1" applyAlignment="1">
      <alignment horizontal="right" vertical="center"/>
    </xf>
    <xf numFmtId="164" fontId="4" fillId="0" borderId="3" xfId="1" applyNumberFormat="1" applyFont="1" applyBorder="1" applyAlignment="1">
      <alignment horizontal="left" vertical="center" wrapText="1"/>
    </xf>
    <xf numFmtId="164" fontId="5" fillId="0" borderId="0" xfId="1" applyNumberFormat="1" applyFont="1" applyAlignment="1">
      <alignment horizontal="left" vertical="center"/>
    </xf>
    <xf numFmtId="166" fontId="5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vertical="center"/>
    </xf>
    <xf numFmtId="164" fontId="7" fillId="0" borderId="13" xfId="1" applyNumberFormat="1" applyFont="1" applyFill="1" applyBorder="1" applyAlignment="1">
      <alignment horizontal="left" vertical="center" wrapText="1"/>
    </xf>
    <xf numFmtId="166" fontId="7" fillId="0" borderId="13" xfId="1" applyNumberFormat="1" applyFont="1" applyFill="1" applyBorder="1" applyAlignment="1">
      <alignment horizontal="left" vertical="center" wrapText="1"/>
    </xf>
    <xf numFmtId="164" fontId="7" fillId="0" borderId="13" xfId="1" applyNumberFormat="1" applyFont="1" applyFill="1" applyBorder="1" applyAlignment="1">
      <alignment horizontal="right" vertical="center"/>
    </xf>
    <xf numFmtId="164" fontId="4" fillId="0" borderId="12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164" fontId="4" fillId="0" borderId="3" xfId="1" applyNumberFormat="1" applyFont="1" applyFill="1" applyBorder="1" applyAlignment="1">
      <alignment vertical="center"/>
    </xf>
    <xf numFmtId="164" fontId="4" fillId="0" borderId="3" xfId="1" applyNumberFormat="1" applyFont="1" applyFill="1" applyBorder="1" applyAlignment="1">
      <alignment horizontal="left" vertical="center"/>
    </xf>
    <xf numFmtId="166" fontId="4" fillId="0" borderId="3" xfId="1" applyNumberFormat="1" applyFont="1" applyFill="1" applyBorder="1" applyAlignment="1">
      <alignment horizontal="left" vertical="center"/>
    </xf>
    <xf numFmtId="164" fontId="4" fillId="0" borderId="10" xfId="1" applyNumberFormat="1" applyFont="1" applyBorder="1" applyAlignment="1">
      <alignment horizontal="right" vertical="center"/>
    </xf>
    <xf numFmtId="164" fontId="7" fillId="0" borderId="7" xfId="1" applyNumberFormat="1" applyFont="1" applyBorder="1" applyAlignment="1">
      <alignment horizontal="left" vertical="center" wrapText="1"/>
    </xf>
    <xf numFmtId="166" fontId="7" fillId="0" borderId="7" xfId="1" applyNumberFormat="1" applyFont="1" applyBorder="1" applyAlignment="1">
      <alignment horizontal="left" vertical="center" wrapText="1"/>
    </xf>
    <xf numFmtId="164" fontId="7" fillId="0" borderId="7" xfId="1" applyNumberFormat="1" applyFont="1" applyBorder="1" applyAlignment="1">
      <alignment horizontal="right" vertical="center"/>
    </xf>
    <xf numFmtId="164" fontId="4" fillId="2" borderId="5" xfId="1" applyNumberFormat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left" vertical="center" wrapText="1"/>
    </xf>
    <xf numFmtId="166" fontId="4" fillId="2" borderId="5" xfId="1" applyNumberFormat="1" applyFont="1" applyFill="1" applyBorder="1" applyAlignment="1">
      <alignment horizontal="left" vertical="center" wrapText="1"/>
    </xf>
    <xf numFmtId="164" fontId="7" fillId="3" borderId="3" xfId="1" applyNumberFormat="1" applyFont="1" applyFill="1" applyBorder="1" applyAlignment="1">
      <alignment horizontal="left" vertical="center" wrapText="1"/>
    </xf>
    <xf numFmtId="166" fontId="7" fillId="3" borderId="3" xfId="1" applyNumberFormat="1" applyFont="1" applyFill="1" applyBorder="1" applyAlignment="1">
      <alignment horizontal="left" vertical="center" wrapText="1"/>
    </xf>
    <xf numFmtId="164" fontId="7" fillId="3" borderId="3" xfId="1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wrapText="1"/>
    </xf>
    <xf numFmtId="166" fontId="7" fillId="0" borderId="8" xfId="1" applyNumberFormat="1" applyFont="1" applyBorder="1" applyAlignment="1">
      <alignment horizontal="right" vertical="center" wrapText="1"/>
    </xf>
    <xf numFmtId="166" fontId="7" fillId="0" borderId="8" xfId="1" applyNumberFormat="1" applyFont="1" applyFill="1" applyBorder="1" applyAlignment="1">
      <alignment horizontal="right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7" fillId="0" borderId="8" xfId="1" applyFont="1" applyBorder="1" applyAlignment="1">
      <alignment horizontal="right" vertical="center" wrapText="1"/>
    </xf>
    <xf numFmtId="43" fontId="7" fillId="0" borderId="17" xfId="1" applyFont="1" applyBorder="1" applyAlignment="1">
      <alignment horizontal="center" vertical="center" wrapText="1"/>
    </xf>
    <xf numFmtId="43" fontId="7" fillId="3" borderId="8" xfId="1" applyFont="1" applyFill="1" applyBorder="1" applyAlignment="1">
      <alignment horizontal="right" vertical="center" wrapText="1"/>
    </xf>
    <xf numFmtId="43" fontId="7" fillId="0" borderId="11" xfId="1" applyFont="1" applyBorder="1" applyAlignment="1">
      <alignment horizontal="center" vertical="center" wrapText="1"/>
    </xf>
    <xf numFmtId="43" fontId="7" fillId="0" borderId="6" xfId="1" applyFont="1" applyFill="1" applyBorder="1" applyAlignment="1">
      <alignment horizontal="center" vertical="center" wrapText="1"/>
    </xf>
    <xf numFmtId="43" fontId="7" fillId="0" borderId="8" xfId="1" applyFont="1" applyFill="1" applyBorder="1" applyAlignment="1">
      <alignment horizontal="center" vertical="center" wrapText="1"/>
    </xf>
    <xf numFmtId="43" fontId="7" fillId="0" borderId="8" xfId="1" applyFont="1" applyBorder="1" applyAlignment="1">
      <alignment horizontal="left" vertical="center" wrapText="1"/>
    </xf>
    <xf numFmtId="43" fontId="4" fillId="0" borderId="8" xfId="1" applyFont="1" applyFill="1" applyBorder="1" applyAlignment="1">
      <alignment horizontal="center" vertical="center" wrapText="1"/>
    </xf>
    <xf numFmtId="43" fontId="4" fillId="0" borderId="8" xfId="1" applyFont="1" applyFill="1" applyBorder="1" applyAlignment="1">
      <alignment vertical="center"/>
    </xf>
    <xf numFmtId="43" fontId="5" fillId="0" borderId="0" xfId="1" applyFont="1" applyAlignment="1">
      <alignment vertical="center"/>
    </xf>
    <xf numFmtId="164" fontId="8" fillId="0" borderId="1" xfId="1" applyNumberFormat="1" applyFont="1" applyBorder="1" applyAlignment="1">
      <alignment horizontal="center" vertical="center"/>
    </xf>
    <xf numFmtId="164" fontId="9" fillId="0" borderId="2" xfId="1" applyNumberFormat="1" applyFont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AD1DB-D42B-48C2-8E47-79FB7C0DAE42}">
  <sheetPr>
    <tabColor theme="5"/>
    <pageSetUpPr fitToPage="1"/>
  </sheetPr>
  <dimension ref="A1:F89"/>
  <sheetViews>
    <sheetView tabSelected="1" view="pageBreakPreview" zoomScale="130" zoomScaleNormal="100" zoomScaleSheetLayoutView="130" workbookViewId="0">
      <pane ySplit="2" topLeftCell="A63" activePane="bottomLeft" state="frozen"/>
      <selection pane="bottomLeft" activeCell="B77" sqref="B77"/>
    </sheetView>
  </sheetViews>
  <sheetFormatPr defaultColWidth="8.88671875" defaultRowHeight="15" customHeight="1" x14ac:dyDescent="0.3"/>
  <cols>
    <col min="1" max="1" width="6.33203125" style="52" bestFit="1" customWidth="1"/>
    <col min="2" max="2" width="79.33203125" style="1" customWidth="1"/>
    <col min="3" max="3" width="12.88671875" style="18" customWidth="1"/>
    <col min="4" max="4" width="5.6640625" style="19" bestFit="1" customWidth="1"/>
    <col min="5" max="5" width="11" style="1" customWidth="1"/>
    <col min="6" max="6" width="13.33203125" style="1" bestFit="1" customWidth="1"/>
    <col min="7" max="16384" width="8.88671875" style="1"/>
  </cols>
  <sheetData>
    <row r="1" spans="1:6" ht="18" x14ac:dyDescent="0.3">
      <c r="A1" s="53" t="s">
        <v>0</v>
      </c>
      <c r="B1" s="54"/>
      <c r="C1" s="54"/>
      <c r="D1" s="54"/>
      <c r="E1" s="54"/>
      <c r="F1" s="54"/>
    </row>
    <row r="2" spans="1:6" ht="36" x14ac:dyDescent="0.3">
      <c r="A2" s="42" t="s">
        <v>1</v>
      </c>
      <c r="B2" s="33" t="s">
        <v>2</v>
      </c>
      <c r="C2" s="34" t="s">
        <v>3</v>
      </c>
      <c r="D2" s="35" t="s">
        <v>4</v>
      </c>
      <c r="E2" s="33" t="s">
        <v>5</v>
      </c>
      <c r="F2" s="33" t="s">
        <v>6</v>
      </c>
    </row>
    <row r="3" spans="1:6" ht="13.8" x14ac:dyDescent="0.3">
      <c r="A3" s="55" t="s">
        <v>7</v>
      </c>
      <c r="B3" s="56" t="s">
        <v>8</v>
      </c>
      <c r="C3" s="56"/>
      <c r="D3" s="56"/>
      <c r="E3" s="56"/>
      <c r="F3" s="56">
        <f>E3*D3</f>
        <v>0</v>
      </c>
    </row>
    <row r="4" spans="1:6" ht="12" x14ac:dyDescent="0.3">
      <c r="A4" s="40">
        <v>1.1000000000000001</v>
      </c>
      <c r="B4" s="2" t="s">
        <v>9</v>
      </c>
      <c r="C4" s="2" t="s">
        <v>10</v>
      </c>
      <c r="D4" s="3">
        <v>2</v>
      </c>
      <c r="E4" s="4"/>
      <c r="F4" s="4">
        <f>E4*D4</f>
        <v>0</v>
      </c>
    </row>
    <row r="5" spans="1:6" ht="13.95" customHeight="1" x14ac:dyDescent="0.3">
      <c r="A5" s="40">
        <v>1.2</v>
      </c>
      <c r="B5" s="2" t="s">
        <v>11</v>
      </c>
      <c r="C5" s="2" t="s">
        <v>10</v>
      </c>
      <c r="D5" s="3">
        <v>1</v>
      </c>
      <c r="E5" s="4"/>
      <c r="F5" s="4">
        <f t="shared" ref="F5:F22" si="0">E5*D5</f>
        <v>0</v>
      </c>
    </row>
    <row r="6" spans="1:6" ht="12" x14ac:dyDescent="0.3">
      <c r="A6" s="40">
        <v>1.3</v>
      </c>
      <c r="B6" s="2" t="s">
        <v>84</v>
      </c>
      <c r="C6" s="2" t="s">
        <v>10</v>
      </c>
      <c r="D6" s="3">
        <v>25</v>
      </c>
      <c r="E6" s="4"/>
      <c r="F6" s="4">
        <f t="shared" si="0"/>
        <v>0</v>
      </c>
    </row>
    <row r="7" spans="1:6" ht="12" x14ac:dyDescent="0.3">
      <c r="A7" s="40">
        <v>1.4</v>
      </c>
      <c r="B7" s="2" t="s">
        <v>12</v>
      </c>
      <c r="C7" s="2" t="s">
        <v>10</v>
      </c>
      <c r="D7" s="3">
        <v>1</v>
      </c>
      <c r="E7" s="4"/>
      <c r="F7" s="4">
        <f t="shared" si="0"/>
        <v>0</v>
      </c>
    </row>
    <row r="8" spans="1:6" ht="36" x14ac:dyDescent="0.25">
      <c r="A8" s="40">
        <v>1.5</v>
      </c>
      <c r="B8" s="39" t="s">
        <v>13</v>
      </c>
      <c r="C8" s="2" t="s">
        <v>14</v>
      </c>
      <c r="D8" s="3">
        <v>100</v>
      </c>
      <c r="E8" s="4"/>
      <c r="F8" s="4">
        <f t="shared" si="0"/>
        <v>0</v>
      </c>
    </row>
    <row r="9" spans="1:6" ht="24" x14ac:dyDescent="0.3">
      <c r="A9" s="40">
        <v>1.6</v>
      </c>
      <c r="B9" s="2" t="s">
        <v>15</v>
      </c>
      <c r="C9" s="2" t="s">
        <v>10</v>
      </c>
      <c r="D9" s="3">
        <v>6</v>
      </c>
      <c r="E9" s="4"/>
      <c r="F9" s="4">
        <f>E9*D9</f>
        <v>0</v>
      </c>
    </row>
    <row r="10" spans="1:6" ht="43.95" customHeight="1" x14ac:dyDescent="0.3">
      <c r="A10" s="40">
        <v>1.7</v>
      </c>
      <c r="B10" s="2" t="s">
        <v>16</v>
      </c>
      <c r="C10" s="2" t="s">
        <v>10</v>
      </c>
      <c r="D10" s="3">
        <v>4</v>
      </c>
      <c r="E10" s="4"/>
      <c r="F10" s="4">
        <f>E10*D10</f>
        <v>0</v>
      </c>
    </row>
    <row r="11" spans="1:6" ht="12" x14ac:dyDescent="0.3">
      <c r="A11" s="40">
        <v>1.8</v>
      </c>
      <c r="B11" s="2" t="s">
        <v>17</v>
      </c>
      <c r="C11" s="2" t="s">
        <v>10</v>
      </c>
      <c r="D11" s="3">
        <v>1</v>
      </c>
      <c r="E11" s="4"/>
      <c r="F11" s="4">
        <f t="shared" si="0"/>
        <v>0</v>
      </c>
    </row>
    <row r="12" spans="1:6" ht="12" x14ac:dyDescent="0.3">
      <c r="A12" s="43">
        <v>1.9</v>
      </c>
      <c r="B12" s="2" t="s">
        <v>18</v>
      </c>
      <c r="C12" s="2" t="s">
        <v>10</v>
      </c>
      <c r="D12" s="3">
        <v>3</v>
      </c>
      <c r="E12" s="4"/>
      <c r="F12" s="4">
        <f t="shared" si="0"/>
        <v>0</v>
      </c>
    </row>
    <row r="13" spans="1:6" ht="12" x14ac:dyDescent="0.3">
      <c r="A13" s="43">
        <v>1.1000000000000001</v>
      </c>
      <c r="B13" s="2" t="s">
        <v>19</v>
      </c>
      <c r="C13" s="2" t="s">
        <v>10</v>
      </c>
      <c r="D13" s="3">
        <v>5</v>
      </c>
      <c r="E13" s="4"/>
      <c r="F13" s="4">
        <f t="shared" si="0"/>
        <v>0</v>
      </c>
    </row>
    <row r="14" spans="1:6" ht="12" x14ac:dyDescent="0.3">
      <c r="A14" s="43">
        <v>1.1100000000000001</v>
      </c>
      <c r="B14" s="2" t="s">
        <v>20</v>
      </c>
      <c r="C14" s="2" t="s">
        <v>14</v>
      </c>
      <c r="D14" s="3">
        <v>2</v>
      </c>
      <c r="E14" s="4"/>
      <c r="F14" s="4">
        <f t="shared" si="0"/>
        <v>0</v>
      </c>
    </row>
    <row r="15" spans="1:6" ht="12" x14ac:dyDescent="0.3">
      <c r="A15" s="43">
        <v>1.1200000000000001</v>
      </c>
      <c r="B15" s="2" t="s">
        <v>21</v>
      </c>
      <c r="C15" s="2" t="s">
        <v>10</v>
      </c>
      <c r="D15" s="3">
        <v>1</v>
      </c>
      <c r="E15" s="4"/>
      <c r="F15" s="4">
        <f t="shared" si="0"/>
        <v>0</v>
      </c>
    </row>
    <row r="16" spans="1:6" ht="12" x14ac:dyDescent="0.3">
      <c r="A16" s="43">
        <v>1.1299999999999999</v>
      </c>
      <c r="B16" s="2" t="s">
        <v>22</v>
      </c>
      <c r="C16" s="2" t="s">
        <v>10</v>
      </c>
      <c r="D16" s="3">
        <v>1</v>
      </c>
      <c r="E16" s="4"/>
      <c r="F16" s="4">
        <f t="shared" si="0"/>
        <v>0</v>
      </c>
    </row>
    <row r="17" spans="1:6" ht="12" x14ac:dyDescent="0.3">
      <c r="A17" s="43">
        <v>1.1399999999999999</v>
      </c>
      <c r="B17" s="2" t="s">
        <v>23</v>
      </c>
      <c r="C17" s="2" t="s">
        <v>10</v>
      </c>
      <c r="D17" s="3">
        <v>1</v>
      </c>
      <c r="E17" s="4"/>
      <c r="F17" s="4">
        <f t="shared" si="0"/>
        <v>0</v>
      </c>
    </row>
    <row r="18" spans="1:6" ht="12" x14ac:dyDescent="0.3">
      <c r="A18" s="43">
        <v>1.1499999999999999</v>
      </c>
      <c r="B18" s="2" t="s">
        <v>24</v>
      </c>
      <c r="C18" s="2" t="s">
        <v>10</v>
      </c>
      <c r="D18" s="3">
        <v>1</v>
      </c>
      <c r="E18" s="4"/>
      <c r="F18" s="4">
        <f t="shared" si="0"/>
        <v>0</v>
      </c>
    </row>
    <row r="19" spans="1:6" ht="12" x14ac:dyDescent="0.3">
      <c r="A19" s="43">
        <v>1.1599999999999999</v>
      </c>
      <c r="B19" s="2" t="s">
        <v>25</v>
      </c>
      <c r="C19" s="2" t="s">
        <v>10</v>
      </c>
      <c r="D19" s="3">
        <v>1</v>
      </c>
      <c r="E19" s="4"/>
      <c r="F19" s="4">
        <f t="shared" si="0"/>
        <v>0</v>
      </c>
    </row>
    <row r="20" spans="1:6" ht="12" x14ac:dyDescent="0.3">
      <c r="A20" s="43">
        <v>1.17</v>
      </c>
      <c r="B20" s="2" t="s">
        <v>26</v>
      </c>
      <c r="C20" s="2" t="s">
        <v>10</v>
      </c>
      <c r="D20" s="3">
        <v>2</v>
      </c>
      <c r="E20" s="4"/>
      <c r="F20" s="4">
        <f t="shared" si="0"/>
        <v>0</v>
      </c>
    </row>
    <row r="21" spans="1:6" ht="10.5" customHeight="1" x14ac:dyDescent="0.3">
      <c r="A21" s="43">
        <v>1.18</v>
      </c>
      <c r="B21" s="2" t="s">
        <v>27</v>
      </c>
      <c r="C21" s="2" t="s">
        <v>10</v>
      </c>
      <c r="D21" s="3">
        <v>8</v>
      </c>
      <c r="E21" s="4"/>
      <c r="F21" s="4">
        <f t="shared" si="0"/>
        <v>0</v>
      </c>
    </row>
    <row r="22" spans="1:6" ht="12" x14ac:dyDescent="0.3">
      <c r="A22" s="43">
        <v>1.19</v>
      </c>
      <c r="B22" s="2" t="s">
        <v>28</v>
      </c>
      <c r="C22" s="2" t="s">
        <v>10</v>
      </c>
      <c r="D22" s="3">
        <v>4</v>
      </c>
      <c r="E22" s="4"/>
      <c r="F22" s="4">
        <f t="shared" si="0"/>
        <v>0</v>
      </c>
    </row>
    <row r="23" spans="1:6" s="5" customFormat="1" ht="12" x14ac:dyDescent="0.3">
      <c r="A23" s="43">
        <v>1.2</v>
      </c>
      <c r="B23" s="2" t="s">
        <v>29</v>
      </c>
      <c r="C23" s="2" t="s">
        <v>10</v>
      </c>
      <c r="D23" s="3">
        <v>1</v>
      </c>
      <c r="E23" s="4"/>
      <c r="F23" s="4">
        <f t="shared" ref="F23:F34" si="1">D23*E23</f>
        <v>0</v>
      </c>
    </row>
    <row r="24" spans="1:6" s="5" customFormat="1" ht="12" x14ac:dyDescent="0.3">
      <c r="A24" s="43">
        <v>1.21</v>
      </c>
      <c r="B24" s="2" t="s">
        <v>30</v>
      </c>
      <c r="C24" s="2" t="s">
        <v>10</v>
      </c>
      <c r="D24" s="3">
        <v>2</v>
      </c>
      <c r="E24" s="4"/>
      <c r="F24" s="4">
        <f t="shared" si="1"/>
        <v>0</v>
      </c>
    </row>
    <row r="25" spans="1:6" s="5" customFormat="1" ht="12" x14ac:dyDescent="0.3">
      <c r="A25" s="43">
        <v>1.22</v>
      </c>
      <c r="B25" s="2" t="s">
        <v>31</v>
      </c>
      <c r="C25" s="2" t="s">
        <v>10</v>
      </c>
      <c r="D25" s="3">
        <v>2</v>
      </c>
      <c r="E25" s="4"/>
      <c r="F25" s="4">
        <f>D25*E25</f>
        <v>0</v>
      </c>
    </row>
    <row r="26" spans="1:6" s="5" customFormat="1" ht="24" x14ac:dyDescent="0.3">
      <c r="A26" s="43">
        <v>1.23</v>
      </c>
      <c r="B26" s="2" t="s">
        <v>32</v>
      </c>
      <c r="C26" s="2" t="s">
        <v>10</v>
      </c>
      <c r="D26" s="3">
        <v>180</v>
      </c>
      <c r="E26" s="4"/>
      <c r="F26" s="4">
        <f t="shared" si="1"/>
        <v>0</v>
      </c>
    </row>
    <row r="27" spans="1:6" s="5" customFormat="1" ht="12" x14ac:dyDescent="0.3">
      <c r="A27" s="43">
        <v>1.24</v>
      </c>
      <c r="B27" s="2" t="s">
        <v>33</v>
      </c>
      <c r="C27" s="2" t="s">
        <v>10</v>
      </c>
      <c r="D27" s="3">
        <v>4</v>
      </c>
      <c r="E27" s="4"/>
      <c r="F27" s="4">
        <f t="shared" si="1"/>
        <v>0</v>
      </c>
    </row>
    <row r="28" spans="1:6" s="5" customFormat="1" ht="12" x14ac:dyDescent="0.3">
      <c r="A28" s="43">
        <v>1.25</v>
      </c>
      <c r="B28" s="2" t="s">
        <v>34</v>
      </c>
      <c r="C28" s="2" t="s">
        <v>10</v>
      </c>
      <c r="D28" s="3">
        <v>2</v>
      </c>
      <c r="E28" s="4"/>
      <c r="F28" s="4">
        <f>D28*E28</f>
        <v>0</v>
      </c>
    </row>
    <row r="29" spans="1:6" s="5" customFormat="1" ht="12" x14ac:dyDescent="0.3">
      <c r="A29" s="43">
        <v>1.26</v>
      </c>
      <c r="B29" s="2" t="s">
        <v>35</v>
      </c>
      <c r="C29" s="2" t="s">
        <v>10</v>
      </c>
      <c r="D29" s="3">
        <v>1</v>
      </c>
      <c r="E29" s="4"/>
      <c r="F29" s="4">
        <f>D29*E29</f>
        <v>0</v>
      </c>
    </row>
    <row r="30" spans="1:6" s="5" customFormat="1" ht="12" x14ac:dyDescent="0.3">
      <c r="A30" s="43">
        <v>1.27</v>
      </c>
      <c r="B30" s="6" t="s">
        <v>36</v>
      </c>
      <c r="C30" s="2" t="s">
        <v>10</v>
      </c>
      <c r="D30" s="7">
        <v>2</v>
      </c>
      <c r="E30" s="4"/>
      <c r="F30" s="4">
        <f>E30*D30</f>
        <v>0</v>
      </c>
    </row>
    <row r="31" spans="1:6" s="5" customFormat="1" ht="12" x14ac:dyDescent="0.3">
      <c r="A31" s="43">
        <v>1.28</v>
      </c>
      <c r="B31" s="2" t="s">
        <v>37</v>
      </c>
      <c r="C31" s="2" t="s">
        <v>38</v>
      </c>
      <c r="D31" s="3">
        <v>1</v>
      </c>
      <c r="E31" s="4"/>
      <c r="F31" s="4">
        <f t="shared" si="1"/>
        <v>0</v>
      </c>
    </row>
    <row r="32" spans="1:6" s="5" customFormat="1" ht="12" x14ac:dyDescent="0.3">
      <c r="A32" s="43">
        <v>1.29</v>
      </c>
      <c r="B32" s="6" t="s">
        <v>39</v>
      </c>
      <c r="C32" s="2" t="s">
        <v>10</v>
      </c>
      <c r="D32" s="7">
        <v>2</v>
      </c>
      <c r="E32" s="6"/>
      <c r="F32" s="6">
        <f t="shared" si="1"/>
        <v>0</v>
      </c>
    </row>
    <row r="33" spans="1:6" s="5" customFormat="1" ht="12" x14ac:dyDescent="0.3">
      <c r="A33" s="43">
        <v>1.3</v>
      </c>
      <c r="B33" s="6" t="s">
        <v>40</v>
      </c>
      <c r="C33" s="2" t="s">
        <v>10</v>
      </c>
      <c r="D33" s="7">
        <v>16</v>
      </c>
      <c r="E33" s="6"/>
      <c r="F33" s="6">
        <f t="shared" si="1"/>
        <v>0</v>
      </c>
    </row>
    <row r="34" spans="1:6" s="5" customFormat="1" ht="12" x14ac:dyDescent="0.3">
      <c r="A34" s="43">
        <v>1.31</v>
      </c>
      <c r="B34" s="6" t="s">
        <v>41</v>
      </c>
      <c r="C34" s="2" t="s">
        <v>10</v>
      </c>
      <c r="D34" s="7">
        <v>10</v>
      </c>
      <c r="E34" s="6"/>
      <c r="F34" s="6">
        <f t="shared" si="1"/>
        <v>0</v>
      </c>
    </row>
    <row r="35" spans="1:6" s="5" customFormat="1" ht="12" x14ac:dyDescent="0.25">
      <c r="A35" s="43">
        <v>1.32</v>
      </c>
      <c r="B35" s="8" t="s">
        <v>42</v>
      </c>
      <c r="C35" s="2" t="s">
        <v>10</v>
      </c>
      <c r="D35" s="7">
        <v>3</v>
      </c>
      <c r="E35" s="6"/>
      <c r="F35" s="6">
        <f>E35*D35</f>
        <v>0</v>
      </c>
    </row>
    <row r="36" spans="1:6" s="5" customFormat="1" ht="12" x14ac:dyDescent="0.3">
      <c r="A36" s="43">
        <v>1.33</v>
      </c>
      <c r="B36" s="6" t="s">
        <v>43</v>
      </c>
      <c r="C36" s="2" t="s">
        <v>10</v>
      </c>
      <c r="D36" s="7">
        <v>6</v>
      </c>
      <c r="E36" s="6"/>
      <c r="F36" s="6">
        <f t="shared" ref="F36" si="2">D36*E36</f>
        <v>0</v>
      </c>
    </row>
    <row r="37" spans="1:6" s="5" customFormat="1" ht="36" x14ac:dyDescent="0.3">
      <c r="A37" s="43">
        <v>1.34</v>
      </c>
      <c r="B37" s="6" t="s">
        <v>44</v>
      </c>
      <c r="C37" s="2" t="s">
        <v>10</v>
      </c>
      <c r="D37" s="7">
        <v>3</v>
      </c>
      <c r="E37" s="6"/>
      <c r="F37" s="6">
        <f>D37*E37</f>
        <v>0</v>
      </c>
    </row>
    <row r="38" spans="1:6" s="5" customFormat="1" ht="12" x14ac:dyDescent="0.3">
      <c r="A38" s="43">
        <v>1.35</v>
      </c>
      <c r="B38" s="2" t="s">
        <v>45</v>
      </c>
      <c r="C38" s="2" t="s">
        <v>10</v>
      </c>
      <c r="D38" s="3">
        <v>1</v>
      </c>
      <c r="E38" s="2"/>
      <c r="F38" s="2">
        <f>E38*D38</f>
        <v>0</v>
      </c>
    </row>
    <row r="39" spans="1:6" s="5" customFormat="1" ht="14.4" customHeight="1" x14ac:dyDescent="0.3">
      <c r="A39" s="57" t="s">
        <v>46</v>
      </c>
      <c r="B39" s="58"/>
      <c r="C39" s="58"/>
      <c r="D39" s="58"/>
      <c r="E39" s="58"/>
      <c r="F39" s="9">
        <f>SUM(F4:F38)</f>
        <v>0</v>
      </c>
    </row>
    <row r="40" spans="1:6" s="5" customFormat="1" ht="12" x14ac:dyDescent="0.3">
      <c r="A40" s="44"/>
      <c r="B40" s="10"/>
      <c r="C40" s="10"/>
      <c r="D40" s="11"/>
      <c r="E40" s="12"/>
      <c r="F40" s="13"/>
    </row>
    <row r="41" spans="1:6" s="5" customFormat="1" ht="13.8" x14ac:dyDescent="0.3">
      <c r="A41" s="55" t="s">
        <v>47</v>
      </c>
      <c r="B41" s="56" t="s">
        <v>8</v>
      </c>
      <c r="C41" s="56"/>
      <c r="D41" s="56"/>
      <c r="E41" s="56"/>
      <c r="F41" s="56">
        <f t="shared" ref="F41:F52" si="3">E41*D41</f>
        <v>0</v>
      </c>
    </row>
    <row r="42" spans="1:6" s="5" customFormat="1" ht="12" x14ac:dyDescent="0.3">
      <c r="A42" s="40">
        <v>2.1</v>
      </c>
      <c r="B42" s="2" t="s">
        <v>82</v>
      </c>
      <c r="C42" s="2" t="s">
        <v>10</v>
      </c>
      <c r="D42" s="3">
        <v>3</v>
      </c>
      <c r="E42" s="4"/>
      <c r="F42" s="4">
        <f t="shared" si="3"/>
        <v>0</v>
      </c>
    </row>
    <row r="43" spans="1:6" s="5" customFormat="1" ht="12" x14ac:dyDescent="0.3">
      <c r="A43" s="40">
        <v>2.2000000000000002</v>
      </c>
      <c r="B43" s="2" t="s">
        <v>49</v>
      </c>
      <c r="C43" s="2" t="s">
        <v>10</v>
      </c>
      <c r="D43" s="3">
        <v>5</v>
      </c>
      <c r="E43" s="4"/>
      <c r="F43" s="4">
        <f t="shared" si="3"/>
        <v>0</v>
      </c>
    </row>
    <row r="44" spans="1:6" s="5" customFormat="1" ht="12" x14ac:dyDescent="0.3">
      <c r="A44" s="40">
        <v>2.2999999999999998</v>
      </c>
      <c r="B44" s="2" t="s">
        <v>50</v>
      </c>
      <c r="C44" s="2" t="s">
        <v>10</v>
      </c>
      <c r="D44" s="3">
        <v>5</v>
      </c>
      <c r="E44" s="4"/>
      <c r="F44" s="4">
        <f t="shared" si="3"/>
        <v>0</v>
      </c>
    </row>
    <row r="45" spans="1:6" s="5" customFormat="1" ht="12" x14ac:dyDescent="0.3">
      <c r="A45" s="40">
        <v>2.4</v>
      </c>
      <c r="B45" s="2" t="s">
        <v>51</v>
      </c>
      <c r="C45" s="2" t="s">
        <v>10</v>
      </c>
      <c r="D45" s="3">
        <v>4</v>
      </c>
      <c r="E45" s="4"/>
      <c r="F45" s="4">
        <f t="shared" si="3"/>
        <v>0</v>
      </c>
    </row>
    <row r="46" spans="1:6" s="5" customFormat="1" ht="12" x14ac:dyDescent="0.3">
      <c r="A46" s="40">
        <v>2.5</v>
      </c>
      <c r="B46" s="2" t="s">
        <v>52</v>
      </c>
      <c r="C46" s="2" t="s">
        <v>10</v>
      </c>
      <c r="D46" s="3">
        <v>1</v>
      </c>
      <c r="E46" s="4"/>
      <c r="F46" s="4">
        <f t="shared" si="3"/>
        <v>0</v>
      </c>
    </row>
    <row r="47" spans="1:6" s="5" customFormat="1" ht="12" x14ac:dyDescent="0.3">
      <c r="A47" s="40">
        <v>2.6</v>
      </c>
      <c r="B47" s="2" t="s">
        <v>53</v>
      </c>
      <c r="C47" s="2" t="s">
        <v>10</v>
      </c>
      <c r="D47" s="3">
        <v>6</v>
      </c>
      <c r="E47" s="4"/>
      <c r="F47" s="4">
        <f t="shared" si="3"/>
        <v>0</v>
      </c>
    </row>
    <row r="48" spans="1:6" s="5" customFormat="1" ht="29.4" customHeight="1" x14ac:dyDescent="0.3">
      <c r="A48" s="40">
        <v>2.7</v>
      </c>
      <c r="B48" s="2" t="s">
        <v>85</v>
      </c>
      <c r="C48" s="2" t="s">
        <v>10</v>
      </c>
      <c r="D48" s="3">
        <v>1</v>
      </c>
      <c r="E48" s="4"/>
      <c r="F48" s="4">
        <f t="shared" si="3"/>
        <v>0</v>
      </c>
    </row>
    <row r="49" spans="1:6" s="5" customFormat="1" ht="12" x14ac:dyDescent="0.3">
      <c r="A49" s="41">
        <v>2.8</v>
      </c>
      <c r="B49" s="6" t="s">
        <v>88</v>
      </c>
      <c r="C49" s="6" t="s">
        <v>48</v>
      </c>
      <c r="D49" s="7">
        <v>4</v>
      </c>
      <c r="E49" s="16"/>
      <c r="F49" s="16">
        <f t="shared" si="3"/>
        <v>0</v>
      </c>
    </row>
    <row r="50" spans="1:6" s="5" customFormat="1" ht="12" x14ac:dyDescent="0.3">
      <c r="A50" s="40">
        <v>2.9</v>
      </c>
      <c r="B50" s="2" t="s">
        <v>54</v>
      </c>
      <c r="C50" s="2" t="s">
        <v>10</v>
      </c>
      <c r="D50" s="3">
        <v>5</v>
      </c>
      <c r="E50" s="4"/>
      <c r="F50" s="4">
        <f t="shared" si="3"/>
        <v>0</v>
      </c>
    </row>
    <row r="51" spans="1:6" s="5" customFormat="1" ht="12" x14ac:dyDescent="0.3">
      <c r="A51" s="45">
        <v>2.1</v>
      </c>
      <c r="B51" s="36" t="s">
        <v>81</v>
      </c>
      <c r="C51" s="36" t="s">
        <v>14</v>
      </c>
      <c r="D51" s="37">
        <v>250</v>
      </c>
      <c r="E51" s="38"/>
      <c r="F51" s="38">
        <f t="shared" si="3"/>
        <v>0</v>
      </c>
    </row>
    <row r="52" spans="1:6" s="5" customFormat="1" ht="12" x14ac:dyDescent="0.3">
      <c r="A52" s="43">
        <v>2.11</v>
      </c>
      <c r="B52" s="2" t="s">
        <v>55</v>
      </c>
      <c r="C52" s="2" t="s">
        <v>14</v>
      </c>
      <c r="D52" s="3">
        <v>250</v>
      </c>
      <c r="E52" s="4"/>
      <c r="F52" s="4">
        <f t="shared" si="3"/>
        <v>0</v>
      </c>
    </row>
    <row r="53" spans="1:6" s="5" customFormat="1" ht="12" x14ac:dyDescent="0.3">
      <c r="A53" s="57" t="s">
        <v>56</v>
      </c>
      <c r="B53" s="58"/>
      <c r="C53" s="58"/>
      <c r="D53" s="58"/>
      <c r="E53" s="58"/>
      <c r="F53" s="9">
        <f>SUM(F42:F52)</f>
        <v>0</v>
      </c>
    </row>
    <row r="54" spans="1:6" s="5" customFormat="1" ht="12" x14ac:dyDescent="0.3">
      <c r="A54" s="46"/>
      <c r="B54" s="14"/>
      <c r="C54" s="14"/>
      <c r="D54" s="15"/>
      <c r="E54" s="13"/>
      <c r="F54" s="13"/>
    </row>
    <row r="55" spans="1:6" s="5" customFormat="1" ht="13.8" x14ac:dyDescent="0.3">
      <c r="A55" s="55" t="s">
        <v>57</v>
      </c>
      <c r="B55" s="56" t="s">
        <v>8</v>
      </c>
      <c r="C55" s="56"/>
      <c r="D55" s="56"/>
      <c r="E55" s="56"/>
      <c r="F55" s="56">
        <f>E55*D55</f>
        <v>0</v>
      </c>
    </row>
    <row r="56" spans="1:6" s="5" customFormat="1" ht="12" x14ac:dyDescent="0.3">
      <c r="A56" s="40">
        <v>3.1</v>
      </c>
      <c r="B56" s="2" t="s">
        <v>86</v>
      </c>
      <c r="C56" s="2" t="s">
        <v>58</v>
      </c>
      <c r="D56" s="3">
        <v>20</v>
      </c>
      <c r="E56" s="4"/>
      <c r="F56" s="4">
        <f t="shared" ref="F56:F64" si="4">E56*D56</f>
        <v>0</v>
      </c>
    </row>
    <row r="57" spans="1:6" s="5" customFormat="1" ht="12" x14ac:dyDescent="0.3">
      <c r="A57" s="40">
        <v>3.2</v>
      </c>
      <c r="B57" s="2" t="s">
        <v>59</v>
      </c>
      <c r="C57" s="2" t="s">
        <v>60</v>
      </c>
      <c r="D57" s="3">
        <v>2</v>
      </c>
      <c r="E57" s="4"/>
      <c r="F57" s="4">
        <f t="shared" si="4"/>
        <v>0</v>
      </c>
    </row>
    <row r="58" spans="1:6" s="5" customFormat="1" ht="24" customHeight="1" x14ac:dyDescent="0.3">
      <c r="A58" s="40">
        <v>3.3</v>
      </c>
      <c r="B58" s="2" t="s">
        <v>61</v>
      </c>
      <c r="C58" s="2" t="s">
        <v>62</v>
      </c>
      <c r="D58" s="3">
        <f>1.3*4*10*10</f>
        <v>520</v>
      </c>
      <c r="E58" s="4"/>
      <c r="F58" s="4">
        <f t="shared" si="4"/>
        <v>0</v>
      </c>
    </row>
    <row r="59" spans="1:6" s="5" customFormat="1" ht="12" x14ac:dyDescent="0.3">
      <c r="A59" s="40">
        <v>3.4</v>
      </c>
      <c r="B59" s="2" t="s">
        <v>87</v>
      </c>
      <c r="C59" s="2" t="s">
        <v>63</v>
      </c>
      <c r="D59" s="3">
        <v>10</v>
      </c>
      <c r="E59" s="4"/>
      <c r="F59" s="4">
        <f t="shared" si="4"/>
        <v>0</v>
      </c>
    </row>
    <row r="60" spans="1:6" s="5" customFormat="1" ht="12" x14ac:dyDescent="0.3">
      <c r="A60" s="40">
        <v>3.5</v>
      </c>
      <c r="B60" s="2" t="s">
        <v>64</v>
      </c>
      <c r="C60" s="2" t="s">
        <v>14</v>
      </c>
      <c r="D60" s="3">
        <v>35</v>
      </c>
      <c r="E60" s="4"/>
      <c r="F60" s="4">
        <f t="shared" si="4"/>
        <v>0</v>
      </c>
    </row>
    <row r="61" spans="1:6" s="5" customFormat="1" ht="12" x14ac:dyDescent="0.3">
      <c r="A61" s="40">
        <v>3.6</v>
      </c>
      <c r="B61" s="2" t="s">
        <v>65</v>
      </c>
      <c r="C61" s="2" t="s">
        <v>14</v>
      </c>
      <c r="D61" s="3">
        <v>45</v>
      </c>
      <c r="E61" s="4"/>
      <c r="F61" s="4">
        <f t="shared" si="4"/>
        <v>0</v>
      </c>
    </row>
    <row r="62" spans="1:6" s="5" customFormat="1" ht="12" x14ac:dyDescent="0.3">
      <c r="A62" s="40">
        <v>3.7</v>
      </c>
      <c r="B62" s="2" t="s">
        <v>66</v>
      </c>
      <c r="C62" s="2" t="s">
        <v>67</v>
      </c>
      <c r="D62" s="3">
        <v>3</v>
      </c>
      <c r="E62" s="4"/>
      <c r="F62" s="4">
        <f t="shared" si="4"/>
        <v>0</v>
      </c>
    </row>
    <row r="63" spans="1:6" s="5" customFormat="1" ht="12" x14ac:dyDescent="0.3">
      <c r="A63" s="40">
        <v>3.8</v>
      </c>
      <c r="B63" s="2" t="s">
        <v>68</v>
      </c>
      <c r="C63" s="2" t="s">
        <v>67</v>
      </c>
      <c r="D63" s="3">
        <v>2</v>
      </c>
      <c r="E63" s="4"/>
      <c r="F63" s="4">
        <f t="shared" si="4"/>
        <v>0</v>
      </c>
    </row>
    <row r="64" spans="1:6" s="5" customFormat="1" ht="12" x14ac:dyDescent="0.3">
      <c r="A64" s="40">
        <v>3.9</v>
      </c>
      <c r="B64" s="6" t="s">
        <v>69</v>
      </c>
      <c r="C64" s="2" t="s">
        <v>70</v>
      </c>
      <c r="D64" s="7">
        <v>4</v>
      </c>
      <c r="E64" s="16"/>
      <c r="F64" s="4">
        <f t="shared" si="4"/>
        <v>0</v>
      </c>
    </row>
    <row r="65" spans="1:6" s="5" customFormat="1" ht="12" x14ac:dyDescent="0.3">
      <c r="A65" s="43">
        <v>3.1</v>
      </c>
      <c r="B65" s="6" t="s">
        <v>83</v>
      </c>
      <c r="C65" s="6" t="s">
        <v>58</v>
      </c>
      <c r="D65" s="7">
        <v>50</v>
      </c>
      <c r="E65" s="16"/>
      <c r="F65" s="4">
        <f>E65*D65</f>
        <v>0</v>
      </c>
    </row>
    <row r="66" spans="1:6" s="5" customFormat="1" ht="12" x14ac:dyDescent="0.3">
      <c r="A66" s="43">
        <v>3.11</v>
      </c>
      <c r="B66" s="21" t="s">
        <v>71</v>
      </c>
      <c r="C66" s="21" t="s">
        <v>62</v>
      </c>
      <c r="D66" s="22">
        <v>15</v>
      </c>
      <c r="E66" s="23"/>
      <c r="F66" s="4">
        <f>E66*D66</f>
        <v>0</v>
      </c>
    </row>
    <row r="67" spans="1:6" s="5" customFormat="1" ht="12" x14ac:dyDescent="0.3">
      <c r="A67" s="43">
        <v>3.12</v>
      </c>
      <c r="B67" s="21" t="s">
        <v>72</v>
      </c>
      <c r="C67" s="21" t="s">
        <v>62</v>
      </c>
      <c r="D67" s="22">
        <v>15</v>
      </c>
      <c r="E67" s="23"/>
      <c r="F67" s="4">
        <f>E67*D67</f>
        <v>0</v>
      </c>
    </row>
    <row r="68" spans="1:6" s="5" customFormat="1" ht="12" x14ac:dyDescent="0.3">
      <c r="A68" s="59" t="s">
        <v>73</v>
      </c>
      <c r="B68" s="60"/>
      <c r="C68" s="60"/>
      <c r="D68" s="60"/>
      <c r="E68" s="60"/>
      <c r="F68" s="29">
        <f>SUM(F56:F67)</f>
        <v>0</v>
      </c>
    </row>
    <row r="69" spans="1:6" s="5" customFormat="1" ht="12" x14ac:dyDescent="0.3">
      <c r="A69" s="47"/>
      <c r="B69" s="30"/>
      <c r="C69" s="30"/>
      <c r="D69" s="31"/>
      <c r="E69" s="32"/>
      <c r="F69" s="32"/>
    </row>
    <row r="70" spans="1:6" s="5" customFormat="1" ht="13.8" x14ac:dyDescent="0.3">
      <c r="A70" s="55" t="s">
        <v>74</v>
      </c>
      <c r="B70" s="56"/>
      <c r="C70" s="56"/>
      <c r="D70" s="56"/>
      <c r="E70" s="56"/>
      <c r="F70" s="56"/>
    </row>
    <row r="71" spans="1:6" s="5" customFormat="1" ht="24" x14ac:dyDescent="0.3">
      <c r="A71" s="40">
        <v>4.0999999999999996</v>
      </c>
      <c r="B71" s="2" t="s">
        <v>75</v>
      </c>
      <c r="C71" s="2" t="s">
        <v>76</v>
      </c>
      <c r="D71" s="3">
        <v>40</v>
      </c>
      <c r="E71" s="4"/>
      <c r="F71" s="4">
        <f>E71*D71</f>
        <v>0</v>
      </c>
    </row>
    <row r="72" spans="1:6" s="5" customFormat="1" ht="12" x14ac:dyDescent="0.3">
      <c r="A72" s="40">
        <v>4.2</v>
      </c>
      <c r="B72" s="6" t="s">
        <v>77</v>
      </c>
      <c r="C72" s="6" t="s">
        <v>76</v>
      </c>
      <c r="D72" s="7">
        <v>1</v>
      </c>
      <c r="E72" s="16"/>
      <c r="F72" s="4">
        <f>E72*D72</f>
        <v>0</v>
      </c>
    </row>
    <row r="73" spans="1:6" s="5" customFormat="1" ht="24" x14ac:dyDescent="0.3">
      <c r="A73" s="40">
        <v>4.3</v>
      </c>
      <c r="B73" s="2" t="s">
        <v>78</v>
      </c>
      <c r="C73" s="2" t="s">
        <v>62</v>
      </c>
      <c r="D73" s="3">
        <v>2</v>
      </c>
      <c r="E73" s="4"/>
      <c r="F73" s="4">
        <f>E73*D73</f>
        <v>0</v>
      </c>
    </row>
    <row r="74" spans="1:6" s="5" customFormat="1" ht="12" x14ac:dyDescent="0.3">
      <c r="A74" s="57" t="s">
        <v>79</v>
      </c>
      <c r="B74" s="58"/>
      <c r="C74" s="58"/>
      <c r="D74" s="58"/>
      <c r="E74" s="58"/>
      <c r="F74" s="25">
        <f>SUM(F71:F73)</f>
        <v>0</v>
      </c>
    </row>
    <row r="75" spans="1:6" s="5" customFormat="1" ht="12" x14ac:dyDescent="0.3">
      <c r="A75" s="48"/>
      <c r="B75" s="6"/>
      <c r="C75" s="6"/>
      <c r="D75" s="7"/>
      <c r="E75" s="16"/>
      <c r="F75" s="24"/>
    </row>
    <row r="76" spans="1:6" ht="12" x14ac:dyDescent="0.3">
      <c r="A76" s="49"/>
      <c r="B76" s="17" t="str">
        <f>A3</f>
        <v xml:space="preserve">BILL No. 01: INDUSTRIAL MATERIALS – PLUMBING </v>
      </c>
      <c r="C76" s="2"/>
      <c r="D76" s="3"/>
      <c r="E76" s="2"/>
      <c r="F76" s="17">
        <f>F39</f>
        <v>0</v>
      </c>
    </row>
    <row r="77" spans="1:6" ht="12" x14ac:dyDescent="0.3">
      <c r="A77" s="50"/>
      <c r="B77" s="17" t="str">
        <f>A41</f>
        <v xml:space="preserve">BILL No. 02: INDUSTRIAL MATERIALS – ELECTRICAL </v>
      </c>
      <c r="C77" s="2"/>
      <c r="D77" s="3"/>
      <c r="E77" s="2"/>
      <c r="F77" s="17">
        <f>F53</f>
        <v>0</v>
      </c>
    </row>
    <row r="78" spans="1:6" ht="12" x14ac:dyDescent="0.3">
      <c r="A78" s="50"/>
      <c r="B78" s="17" t="str">
        <f>A55</f>
        <v>BILL No. 03: LOCAL MATERIALS – GENERAL SUPPLIES</v>
      </c>
      <c r="C78" s="2"/>
      <c r="D78" s="3"/>
      <c r="E78" s="2"/>
      <c r="F78" s="17">
        <f>F68</f>
        <v>0</v>
      </c>
    </row>
    <row r="79" spans="1:6" ht="12" x14ac:dyDescent="0.3">
      <c r="A79" s="50"/>
      <c r="B79" s="17" t="str">
        <f>A70</f>
        <v>BILL No. 04 LOCAL MATERIALS – SITE FURNISHINGS</v>
      </c>
      <c r="C79" s="2"/>
      <c r="D79" s="3"/>
      <c r="E79" s="2"/>
      <c r="F79" s="17">
        <f>F74</f>
        <v>0</v>
      </c>
    </row>
    <row r="80" spans="1:6" ht="12" x14ac:dyDescent="0.3">
      <c r="A80" s="51"/>
      <c r="B80" s="26" t="s">
        <v>80</v>
      </c>
      <c r="C80" s="27"/>
      <c r="D80" s="28"/>
      <c r="E80" s="26"/>
      <c r="F80" s="26">
        <f>SUM(F76:F79)</f>
        <v>0</v>
      </c>
    </row>
    <row r="81" spans="6:6" ht="12" x14ac:dyDescent="0.3">
      <c r="F81" s="20"/>
    </row>
    <row r="89" spans="6:6" ht="12" x14ac:dyDescent="0.3"/>
  </sheetData>
  <mergeCells count="9">
    <mergeCell ref="A1:F1"/>
    <mergeCell ref="A3:F3"/>
    <mergeCell ref="A39:E39"/>
    <mergeCell ref="A74:E74"/>
    <mergeCell ref="A41:F41"/>
    <mergeCell ref="A53:E53"/>
    <mergeCell ref="A55:F55"/>
    <mergeCell ref="A68:E68"/>
    <mergeCell ref="A70:F70"/>
  </mergeCells>
  <phoneticPr fontId="2" type="noConversion"/>
  <pageMargins left="0.75" right="0.75" top="1" bottom="1" header="0.5" footer="0.5"/>
  <pageSetup paperSize="9" scale="67" fitToHeight="0" orientation="portrait" r:id="rId1"/>
  <rowBreaks count="2" manualBreakCount="2">
    <brk id="68" max="5" man="1"/>
    <brk id="80" max="16383" man="1"/>
  </rowBreaks>
  <ignoredErrors>
    <ignoredError sqref="F30 F38 F35:F3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act_document" ma:contentTypeID="0x0101002C34C447E6454A40A553EE97A6C4718600C0AD85A285FA8C4A8793D430BCEDAA0A" ma:contentTypeVersion="36" ma:contentTypeDescription="" ma:contentTypeScope="" ma:versionID="b53c04f3480892c0778e5a38d6d6e088">
  <xsd:schema xmlns:xsd="http://www.w3.org/2001/XMLSchema" xmlns:xs="http://www.w3.org/2001/XMLSchema" xmlns:p="http://schemas.microsoft.com/office/2006/metadata/properties" xmlns:ns1="http://schemas.microsoft.com/sharepoint/v3" xmlns:ns2="14a9c00f-d9e3-4eb9-aad3-f69239d17d9c" xmlns:ns3="3022d1cc-9911-4d86-8921-f1af51355b6a" xmlns:ns4="508ba6eb-9e09-4fd5-92f2-2d9921329f2d" xmlns:ns5="85bf591c-2bb1-407e-a5a8-c84973aac0eb" targetNamespace="http://schemas.microsoft.com/office/2006/metadata/properties" ma:root="true" ma:fieldsID="7b5682a17d769a0ab58bb9ea40972885" ns1:_="" ns2:_="" ns3:_="" ns4:_="" ns5:_="">
    <xsd:import namespace="http://schemas.microsoft.com/sharepoint/v3"/>
    <xsd:import namespace="14a9c00f-d9e3-4eb9-aad3-f69239d17d9c"/>
    <xsd:import namespace="3022d1cc-9911-4d86-8921-f1af51355b6a"/>
    <xsd:import namespace="508ba6eb-9e09-4fd5-92f2-2d9921329f2d"/>
    <xsd:import namespace="85bf591c-2bb1-407e-a5a8-c84973aac0eb"/>
    <xsd:element name="properties">
      <xsd:complexType>
        <xsd:sequence>
          <xsd:element name="documentManagement">
            <xsd:complexType>
              <xsd:all>
                <xsd:element ref="ns2:o99d250c03344da181939f0145dbc023" minOccurs="0"/>
                <xsd:element ref="ns3:TaxCatchAll" minOccurs="0"/>
                <xsd:element ref="ns3:TaxCatchAllLabel" minOccurs="0"/>
                <xsd:element ref="ns2:kecc0e8a0a3349c79c5d1d6e51bea7c3" minOccurs="0"/>
                <xsd:element ref="ns2:j50cb40f2a0941d2947e6bcbd5d19dce" minOccurs="0"/>
                <xsd:element ref="ns2:jcd7455606374210a964e5d7a999097a" minOccurs="0"/>
                <xsd:element ref="ns2:l9d65098618b4a8fbbe87718e7187e6b" minOccurs="0"/>
                <xsd:element ref="ns2:e2b781e9cad840cd89b90f5a7e989839" minOccurs="0"/>
                <xsd:element ref="ns4:_dlc_DocIdPersistId" minOccurs="0"/>
                <xsd:element ref="ns4:_dlc_DocId" minOccurs="0"/>
                <xsd:element ref="ns4:_dlc_DocIdUrl" minOccurs="0"/>
                <xsd:element ref="ns3:SharedWithUsers" minOccurs="0"/>
                <xsd:element ref="ns3:SharedWithDetails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5:MediaServiceObjectDetectorVersions" minOccurs="0"/>
                <xsd:element ref="ns5:MediaLengthInSeconds" minOccurs="0"/>
                <xsd:element ref="ns5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9c00f-d9e3-4eb9-aad3-f69239d17d9c" elementFormDefault="qualified">
    <xsd:import namespace="http://schemas.microsoft.com/office/2006/documentManagement/types"/>
    <xsd:import namespace="http://schemas.microsoft.com/office/infopath/2007/PartnerControls"/>
    <xsd:element name="o99d250c03344da181939f0145dbc023" ma:index="8" nillable="true" ma:taxonomy="true" ma:internalName="o99d250c03344da181939f0145dbc023" ma:taxonomyFieldName="Document_Language" ma:displayName="Document_Language" ma:readOnly="false" ma:default="3;#EN|eb0f068f-7d92-44c4-a2e1-052290512cff" ma:fieldId="{899d250c-0334-4da1-8193-9f0145dbc023}" ma:sspId="60552f54-6c29-411d-8801-9a0c08c1a1a0" ma:termSetId="df09f262-5bd0-48f7-8ff9-66e612052d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cc0e8a0a3349c79c5d1d6e51bea7c3" ma:index="12" nillable="true" ma:taxonomy="true" ma:internalName="kecc0e8a0a3349c79c5d1d6e51bea7c3" ma:taxonomyFieldName="Document_Status" ma:displayName="Document_Status" ma:readOnly="false" ma:default="" ma:fieldId="{4ecc0e8a-0a33-49c7-9c5d-1d6e51bea7c3}" ma:sspId="60552f54-6c29-411d-8801-9a0c08c1a1a0" ma:termSetId="44d061db-62b2-4b12-a4d8-975f9639cb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0cb40f2a0941d2947e6bcbd5d19dce" ma:index="14" nillable="true" ma:taxonomy="true" ma:internalName="j50cb40f2a0941d2947e6bcbd5d19dce" ma:taxonomyFieldName="Document_Type" ma:displayName="Document_Type" ma:readOnly="false" ma:default="" ma:fieldId="{350cb40f-2a09-41d2-947e-6bcbd5d19dce}" ma:sspId="60552f54-6c29-411d-8801-9a0c08c1a1a0" ma:termSetId="33f81917-df70-4c8b-9cac-ffa47dc2aa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cd7455606374210a964e5d7a999097a" ma:index="16" nillable="true" ma:taxonomy="true" ma:internalName="jcd7455606374210a964e5d7a999097a" ma:taxonomyFieldName="Country" ma:displayName="Country" ma:readOnly="false" ma:default="1;#TZA|dfb3e6fb-85a6-48a3-80f6-c11ba0fe6160" ma:fieldId="{3cd74556-0637-4210-a964-e5d7a999097a}" ma:sspId="60552f54-6c29-411d-8801-9a0c08c1a1a0" ma:termSetId="a5b2ccc0-0626-4c6c-a942-5ad76bcb68f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d65098618b4a8fbbe87718e7187e6b" ma:index="18" nillable="true" ma:taxonomy="true" ma:internalName="l9d65098618b4a8fbbe87718e7187e6b" ma:taxonomyFieldName="Contract_reference" ma:displayName="Contract_reference" ma:readOnly="false" ma:default="" ma:fieldId="{59d65098-618b-4a8f-bbe8-7718e7187e6b}" ma:sspId="60552f54-6c29-411d-8801-9a0c08c1a1a0" ma:termSetId="6b2ff0ad-1426-4170-972c-650f8b36e8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b781e9cad840cd89b90f5a7e989839" ma:index="20" nillable="true" ma:taxonomy="true" ma:internalName="e2b781e9cad840cd89b90f5a7e989839" ma:taxonomyFieldName="Project_code" ma:displayName="Project_code" ma:readOnly="false" ma:default="" ma:fieldId="{e2b781e9-cad8-40cd-89b9-0f5a7e989839}" ma:sspId="60552f54-6c29-411d-8801-9a0c08c1a1a0" ma:termSetId="8587b757-e1df-402e-8661-395e63ee946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2d1cc-9911-4d86-8921-f1af51355b6a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03c943f6-feb1-4864-8ef7-3367d7534576}" ma:internalName="TaxCatchAll" ma:showField="CatchAllData" ma:web="3022d1cc-9911-4d86-8921-f1af51355b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03c943f6-feb1-4864-8ef7-3367d7534576}" ma:internalName="TaxCatchAllLabel" ma:readOnly="true" ma:showField="CatchAllDataLabel" ma:web="3022d1cc-9911-4d86-8921-f1af51355b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ba6eb-9e09-4fd5-92f2-2d9921329f2d" elementFormDefault="qualified">
    <xsd:import namespace="http://schemas.microsoft.com/office/2006/documentManagement/types"/>
    <xsd:import namespace="http://schemas.microsoft.com/office/infopath/2007/PartnerControls"/>
    <xsd:element name="_dlc_DocIdPersistId" ma:index="2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f591c-2bb1-407e-a5a8-c84973aac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60552f54-6c29-411d-8801-9a0c08c1a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3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3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o99d250c03344da181939f0145dbc023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</TermName>
          <TermId xmlns="http://schemas.microsoft.com/office/infopath/2007/PartnerControls">eb0f068f-7d92-44c4-a2e1-052290512cff</TermId>
        </TermInfo>
      </Terms>
    </o99d250c03344da181939f0145dbc023>
    <jcd7455606374210a964e5d7a999097a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TZA</TermName>
          <TermId xmlns="http://schemas.microsoft.com/office/infopath/2007/PartnerControls">dfb3e6fb-85a6-48a3-80f6-c11ba0fe6160</TermId>
        </TermInfo>
      </Terms>
    </jcd7455606374210a964e5d7a999097a>
    <_ip_UnifiedCompliancePolicyProperties xmlns="http://schemas.microsoft.com/sharepoint/v3" xsi:nil="true"/>
    <j50cb40f2a0941d2947e6bcbd5d19dce xmlns="14a9c00f-d9e3-4eb9-aad3-f69239d17d9c">
      <Terms xmlns="http://schemas.microsoft.com/office/infopath/2007/PartnerControls"/>
    </j50cb40f2a0941d2947e6bcbd5d19dce>
    <kecc0e8a0a3349c79c5d1d6e51bea7c3 xmlns="14a9c00f-d9e3-4eb9-aad3-f69239d17d9c">
      <Terms xmlns="http://schemas.microsoft.com/office/infopath/2007/PartnerControls"/>
    </kecc0e8a0a3349c79c5d1d6e51bea7c3>
    <TaxCatchAll xmlns="3022d1cc-9911-4d86-8921-f1af51355b6a">
      <Value>130</Value>
      <Value>3</Value>
      <Value>779</Value>
      <Value>1</Value>
    </TaxCatchAll>
    <_dlc_DocId xmlns="508ba6eb-9e09-4fd5-92f2-2d9921329f2d">TZAENABEL-129756839-157392</_dlc_DocId>
    <_dlc_DocIdUrl xmlns="508ba6eb-9e09-4fd5-92f2-2d9921329f2d">
      <Url>https://enabelbe.sharepoint.com/sites/TZA/_layouts/15/DocIdRedir.aspx?ID=TZAENABEL-129756839-157392</Url>
      <Description>TZAENABEL-129756839-157392</Description>
    </_dlc_DocIdUrl>
    <lcf76f155ced4ddcb4097134ff3c332f xmlns="85bf591c-2bb1-407e-a5a8-c84973aac0eb">
      <Terms xmlns="http://schemas.microsoft.com/office/infopath/2007/PartnerControls"/>
    </lcf76f155ced4ddcb4097134ff3c332f>
    <e2b781e9cad840cd89b90f5a7e989839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TZA23002</TermName>
          <TermId xmlns="http://schemas.microsoft.com/office/infopath/2007/PartnerControls">10692223-ccfd-4f58-b000-2c911a32fe13</TermId>
        </TermInfo>
      </Terms>
    </e2b781e9cad840cd89b90f5a7e989839>
    <l9d65098618b4a8fbbe87718e7187e6b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TZA23002-10012</TermName>
          <TermId xmlns="http://schemas.microsoft.com/office/infopath/2007/PartnerControls">1921735a-555c-4b90-a689-f9dfe8bab134</TermId>
        </TermInfo>
      </Terms>
    </l9d65098618b4a8fbbe87718e7187e6b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63D35D8-8D7F-456C-A62A-1BC1C82949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4a9c00f-d9e3-4eb9-aad3-f69239d17d9c"/>
    <ds:schemaRef ds:uri="3022d1cc-9911-4d86-8921-f1af51355b6a"/>
    <ds:schemaRef ds:uri="508ba6eb-9e09-4fd5-92f2-2d9921329f2d"/>
    <ds:schemaRef ds:uri="85bf591c-2bb1-407e-a5a8-c84973aac0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54B0E1-823A-43AD-BDD1-CA5CDE928B30}">
  <ds:schemaRefs>
    <ds:schemaRef ds:uri="http://purl.org/dc/elements/1.1/"/>
    <ds:schemaRef ds:uri="3022d1cc-9911-4d86-8921-f1af51355b6a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85bf591c-2bb1-407e-a5a8-c84973aac0eb"/>
    <ds:schemaRef ds:uri="http://schemas.openxmlformats.org/package/2006/metadata/core-properties"/>
    <ds:schemaRef ds:uri="508ba6eb-9e09-4fd5-92f2-2d9921329f2d"/>
    <ds:schemaRef ds:uri="http://schemas.microsoft.com/office/infopath/2007/PartnerControls"/>
    <ds:schemaRef ds:uri="14a9c00f-d9e3-4eb9-aad3-f69239d17d9c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C1BC236-BB81-4387-83AC-54CE907F321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A03BC6D-C421-4DE3-9112-3F04FB60462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Materials</vt:lpstr>
      <vt:lpstr>Materials!Print_Area</vt:lpstr>
      <vt:lpstr>Materials!Print_Titles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MLAY, Oscar</cp:lastModifiedBy>
  <cp:revision/>
  <dcterms:created xsi:type="dcterms:W3CDTF">2026-08-07T07:59:38Z</dcterms:created>
  <dcterms:modified xsi:type="dcterms:W3CDTF">2026-09-22T13:55:18Z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0x0101002C34C447E6454A40A553EE97A6C4718600C0AD85A285FA8C4A8793D430BCEDAA0A</vt:lpwstr>
  </property>
  <property fmtid="{D5CDD505-2E9C-101B-9397-08002B2CF9AE}" pid="3" name="Document_Language">
    <vt:lpwstr>3</vt:lpwstr>
  </property>
  <property fmtid="{D5CDD505-2E9C-101B-9397-08002B2CF9AE}" pid="4" name="Country">
    <vt:lpwstr>1;#TZA|dfb3e6fb-85a6-48a3-80f6-c11ba0fe6160</vt:lpwstr>
  </property>
  <property fmtid="{D5CDD505-2E9C-101B-9397-08002B2CF9AE}" pid="5" name="_dlc_DocIdItemGuid">
    <vt:lpwstr>8c4eaaca-21d3-4a48-8425-c7c50b924d42</vt:lpwstr>
  </property>
  <property fmtid="{D5CDD505-2E9C-101B-9397-08002B2CF9AE}" pid="6" name="MediaServiceImageTags">
    <vt:lpwstr/>
  </property>
  <property fmtid="{D5CDD505-2E9C-101B-9397-08002B2CF9AE}" pid="7" name="Document_Type">
    <vt:lpwstr/>
  </property>
  <property fmtid="{D5CDD505-2E9C-101B-9397-08002B2CF9AE}" pid="8" name="Document_Status">
    <vt:lpwstr/>
  </property>
  <property fmtid="{D5CDD505-2E9C-101B-9397-08002B2CF9AE}" pid="9" name="Contract_reference">
    <vt:lpwstr>779</vt:lpwstr>
  </property>
  <property fmtid="{D5CDD505-2E9C-101B-9397-08002B2CF9AE}" pid="10" name="Project_code">
    <vt:lpwstr>130</vt:lpwstr>
  </property>
  <property fmtid="{D5CDD505-2E9C-101B-9397-08002B2CF9AE}" pid="11" name="e2b781e9cad840cd89b90f5a7e989839">
    <vt:lpwstr/>
  </property>
  <property fmtid="{D5CDD505-2E9C-101B-9397-08002B2CF9AE}" pid="12" name="l9d65098618b4a8fbbe87718e7187e6b">
    <vt:lpwstr/>
  </property>
</Properties>
</file>