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enabelbe.sharepoint.com/sites/BFA/Contracts/21_Marchés_Publics/BFA23001_LASSO_WASH/BFA23001-10090_Réalisation de latrines institutionnelles avec systèmes de lavages des mains/"/>
    </mc:Choice>
  </mc:AlternateContent>
  <xr:revisionPtr revIDLastSave="12" documentId="8_{CDC88055-5851-43FB-87E2-4D732A63FB22}" xr6:coauthVersionLast="47" xr6:coauthVersionMax="47" xr10:uidLastSave="{1737D03B-9673-47B0-A1C6-AE8770C4E220}"/>
  <bookViews>
    <workbookView xWindow="-108" yWindow="-108" windowWidth="23256" windowHeight="12456" tabRatio="597" xr2:uid="{37849344-9A3E-4347-B4DD-A485DCEBAA33}"/>
  </bookViews>
  <sheets>
    <sheet name="DQE_LOT1_tranche_ferme" sheetId="4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14" i="43" l="1"/>
  <c r="F213" i="43"/>
  <c r="F212" i="43"/>
  <c r="F211" i="43"/>
  <c r="F210" i="43"/>
  <c r="F209" i="43"/>
  <c r="F208" i="43"/>
  <c r="F207" i="43"/>
  <c r="F206" i="43"/>
  <c r="F205" i="43"/>
  <c r="F204" i="43"/>
  <c r="F215" i="43" s="1"/>
  <c r="F201" i="43"/>
  <c r="F200" i="43"/>
  <c r="F202" i="43" s="1"/>
  <c r="F197" i="43"/>
  <c r="F198" i="43" s="1"/>
  <c r="F194" i="43"/>
  <c r="F193" i="43"/>
  <c r="F190" i="43"/>
  <c r="F191" i="43" s="1"/>
  <c r="F187" i="43"/>
  <c r="F186" i="43"/>
  <c r="F185" i="43"/>
  <c r="F184" i="43"/>
  <c r="F183" i="43"/>
  <c r="F182" i="43"/>
  <c r="F181" i="43"/>
  <c r="F180" i="43"/>
  <c r="F177" i="43"/>
  <c r="F176" i="43"/>
  <c r="F175" i="43"/>
  <c r="F174" i="43"/>
  <c r="F173" i="43"/>
  <c r="F172" i="43"/>
  <c r="F171" i="43"/>
  <c r="F168" i="43"/>
  <c r="F167" i="43"/>
  <c r="F166" i="43"/>
  <c r="F165" i="43"/>
  <c r="F164" i="43"/>
  <c r="F163" i="43"/>
  <c r="F162" i="43"/>
  <c r="F157" i="43"/>
  <c r="F156" i="43"/>
  <c r="F155" i="43"/>
  <c r="F154" i="43"/>
  <c r="F153" i="43"/>
  <c r="F152" i="43"/>
  <c r="F151" i="43"/>
  <c r="F150" i="43"/>
  <c r="F149" i="43"/>
  <c r="F148" i="43"/>
  <c r="F145" i="43"/>
  <c r="F144" i="43"/>
  <c r="F143" i="43"/>
  <c r="F142" i="43"/>
  <c r="F141" i="43"/>
  <c r="F140" i="43"/>
  <c r="F139" i="43"/>
  <c r="F138" i="43"/>
  <c r="F137" i="43"/>
  <c r="F136" i="43"/>
  <c r="F135" i="43"/>
  <c r="F132" i="43"/>
  <c r="F131" i="43"/>
  <c r="F130" i="43"/>
  <c r="F129" i="43"/>
  <c r="F128" i="43"/>
  <c r="F125" i="43"/>
  <c r="F124" i="43"/>
  <c r="F126" i="43" s="1"/>
  <c r="F121" i="43"/>
  <c r="F122" i="43" s="1"/>
  <c r="F118" i="43"/>
  <c r="F117" i="43"/>
  <c r="F119" i="43" s="1"/>
  <c r="F114" i="43"/>
  <c r="F113" i="43"/>
  <c r="F110" i="43"/>
  <c r="F109" i="43"/>
  <c r="F108" i="43"/>
  <c r="F107" i="43"/>
  <c r="F106" i="43"/>
  <c r="F105" i="43"/>
  <c r="F104" i="43"/>
  <c r="F103" i="43"/>
  <c r="F100" i="43"/>
  <c r="F99" i="43"/>
  <c r="F98" i="43"/>
  <c r="F97" i="43"/>
  <c r="F96" i="43"/>
  <c r="F95" i="43"/>
  <c r="F94" i="43"/>
  <c r="F101" i="43" s="1"/>
  <c r="F91" i="43"/>
  <c r="F90" i="43"/>
  <c r="F89" i="43"/>
  <c r="F88" i="43"/>
  <c r="F87" i="43"/>
  <c r="F86" i="43"/>
  <c r="F85" i="43"/>
  <c r="F80" i="43"/>
  <c r="F79" i="43"/>
  <c r="F78" i="43"/>
  <c r="F77" i="43"/>
  <c r="F76" i="43"/>
  <c r="F75" i="43"/>
  <c r="F74" i="43"/>
  <c r="F73" i="43"/>
  <c r="F72" i="43"/>
  <c r="F71" i="43"/>
  <c r="F70" i="43"/>
  <c r="F67" i="43"/>
  <c r="F66" i="43"/>
  <c r="F65" i="43"/>
  <c r="F64" i="43"/>
  <c r="F63" i="43"/>
  <c r="F62" i="43"/>
  <c r="F61" i="43"/>
  <c r="F60" i="43"/>
  <c r="F57" i="43"/>
  <c r="F56" i="43"/>
  <c r="F55" i="43"/>
  <c r="F54" i="43"/>
  <c r="F53" i="43"/>
  <c r="F58" i="43" s="1"/>
  <c r="F50" i="43"/>
  <c r="F49" i="43"/>
  <c r="F46" i="43"/>
  <c r="F47" i="43" s="1"/>
  <c r="F43" i="43"/>
  <c r="F42" i="43"/>
  <c r="F44" i="43" s="1"/>
  <c r="F39" i="43"/>
  <c r="F38" i="43"/>
  <c r="F35" i="43"/>
  <c r="F34" i="43"/>
  <c r="F33" i="43"/>
  <c r="F32" i="43"/>
  <c r="F31" i="43"/>
  <c r="F30" i="43"/>
  <c r="F29" i="43"/>
  <c r="F28" i="43"/>
  <c r="F25" i="43"/>
  <c r="F24" i="43"/>
  <c r="F23" i="43"/>
  <c r="F22" i="43"/>
  <c r="F21" i="43"/>
  <c r="F20" i="43"/>
  <c r="F19" i="43"/>
  <c r="F18" i="43"/>
  <c r="F26" i="43" s="1"/>
  <c r="F15" i="43"/>
  <c r="F14" i="43"/>
  <c r="F16" i="43" s="1"/>
  <c r="F13" i="43"/>
  <c r="F12" i="43"/>
  <c r="F11" i="43"/>
  <c r="F10" i="43"/>
  <c r="F9" i="43"/>
  <c r="F188" i="43" l="1"/>
  <c r="F169" i="43"/>
  <c r="F178" i="43"/>
  <c r="F195" i="43"/>
  <c r="F216" i="43" s="1"/>
  <c r="F111" i="43"/>
  <c r="F92" i="43"/>
  <c r="F115" i="43"/>
  <c r="F146" i="43"/>
  <c r="F133" i="43"/>
  <c r="F158" i="43"/>
  <c r="F40" i="43"/>
  <c r="F81" i="43"/>
  <c r="F51" i="43"/>
  <c r="F36" i="43"/>
  <c r="F82" i="43" s="1"/>
  <c r="F68" i="43"/>
  <c r="F159" i="43"/>
  <c r="F218" i="43" l="1"/>
</calcChain>
</file>

<file path=xl/sharedStrings.xml><?xml version="1.0" encoding="utf-8"?>
<sst xmlns="http://schemas.openxmlformats.org/spreadsheetml/2006/main" count="400" uniqueCount="130">
  <si>
    <t>N°</t>
  </si>
  <si>
    <t>DESIGNATION</t>
  </si>
  <si>
    <t>UNITÉ</t>
  </si>
  <si>
    <t>QUANTITÉS</t>
  </si>
  <si>
    <t>PRIX UNITAIRE</t>
  </si>
  <si>
    <t>PRIX TOTAL</t>
  </si>
  <si>
    <t>A</t>
  </si>
  <si>
    <t>I</t>
  </si>
  <si>
    <t>I/ TERRASSEMENT</t>
  </si>
  <si>
    <t>Décapage et nivellement 1 m au pourtour de l'emprise</t>
  </si>
  <si>
    <t>m2</t>
  </si>
  <si>
    <t>Implantation</t>
  </si>
  <si>
    <t>ff</t>
  </si>
  <si>
    <t xml:space="preserve">Fouilles en puit pour fosses latrines +puisards </t>
  </si>
  <si>
    <t>m3</t>
  </si>
  <si>
    <t>Fouilles en rigole pour fondations de murs</t>
  </si>
  <si>
    <t>Remblai hydraulique bien compacté autour des fosses</t>
  </si>
  <si>
    <t xml:space="preserve">Remblai compacté sans apport latéritique sous dallage </t>
  </si>
  <si>
    <t>Nettoyage de chantier</t>
  </si>
  <si>
    <t>Sous total I</t>
  </si>
  <si>
    <t>II</t>
  </si>
  <si>
    <t>II/ INFRASTRUCTURE</t>
  </si>
  <si>
    <t>Béton de propreté dosé à 150 kg/m3 pour semelles de latrine et puisard épais=0,05m</t>
  </si>
  <si>
    <t>Béton armé dosé à 350 kg/m3 pour semelles filantes sous murs pour latrine (30cm x 20cm)</t>
  </si>
  <si>
    <t>Maçonnerie d'agglos pleins de 15x20x40 cm (fosse + soubassement) latrine + puisards + cabine</t>
  </si>
  <si>
    <t>Béton armé dosé à 350 kg/m3 pour poteaux (fosse)</t>
  </si>
  <si>
    <t>Béton armé dosé à 350 kg/m3 pour poutre de 15x30ht au dessus des briques pleines et sous les agglos creux y compris toutes sujetions</t>
  </si>
  <si>
    <t>Béton armé dosé à 350 kg/m3 pour dalle au dessus de la fosse d'épaisseur 10cm compris toutes sujetions</t>
  </si>
  <si>
    <t>Enduits lisse étanche sur murs intérieurs (fosse)</t>
  </si>
  <si>
    <t>Ensemble puisard (cailloux sauvage + tuyaux de vidange de diam. 110 et epaisseur 1,5cm) profondeur de 200cm y compris toutes sujetions</t>
  </si>
  <si>
    <t>Ens</t>
  </si>
  <si>
    <t>Sous total II</t>
  </si>
  <si>
    <t>III</t>
  </si>
  <si>
    <t>III/ SUPERSTRUCTURE</t>
  </si>
  <si>
    <t>Béton armé dosé à 350 kg/m3 pour raidisseurs pour cabine</t>
  </si>
  <si>
    <t>Béton légèrement armé dosé à 300 kg/m3 pour dallage + chape lissée + marche + rampe + bèche y compris toutes sujetions</t>
  </si>
  <si>
    <t>Béton armé dosé à 350 kg/m3 pour chainage et appui de mur d'intimidité de 15x10ht y compris toutes sujetions</t>
  </si>
  <si>
    <t>Maçonnerie d'agglos creux de 15x20x40cm Har=2,3m, Hav=2,5m ; Harpmr=2,3m et Havpmr=2,7m</t>
  </si>
  <si>
    <t>Maçonnerie de claustras d'aération type boite à lettre (80x60ht) équipé d'un grillage anti moutique y compris toutes sujétions</t>
  </si>
  <si>
    <t>Maçonnerie de claustras de ventilation de fosses y compris grillage +toutes sujétions</t>
  </si>
  <si>
    <t>U</t>
  </si>
  <si>
    <t>Enduits sur murs intérieurs et extérieurs des cabines</t>
  </si>
  <si>
    <t>Enduit tyrolien extérieurs y compris signalitiques "filles" PRM et GHM</t>
  </si>
  <si>
    <t>Sous total III</t>
  </si>
  <si>
    <t>IV</t>
  </si>
  <si>
    <t>IV/ MENUISERIE MÉTALLIQUE</t>
  </si>
  <si>
    <t>Porte à châssis métallique un battant pleine 80 x 2,00 m compris anti-rouille, toutes sujétions (avec des boucles soudées sur les portes, et 2 cadenas)</t>
  </si>
  <si>
    <t>Porte à châssis métallique un battant pleine 90 x 2,00 m compris anti-rouille, toutes sujétions (avec des boucles soudées sur les portes, et 2 cadenas)</t>
  </si>
  <si>
    <t>Sous total IV</t>
  </si>
  <si>
    <t>V</t>
  </si>
  <si>
    <t>V/ CHARPENTE - COUVERTURE</t>
  </si>
  <si>
    <t>Fourniture et pose de charpente en tube rectangulaire lourd (1,5mm) de 40x80 y compris toutes sujétions</t>
  </si>
  <si>
    <t>ml</t>
  </si>
  <si>
    <t>Couverture en tôles prélaqué 35/100 y compris toutes sujétions</t>
  </si>
  <si>
    <t>Sous total V</t>
  </si>
  <si>
    <t>VI</t>
  </si>
  <si>
    <t>VI/ REVÊTEMENT ET ÉTANCHÉITÉ</t>
  </si>
  <si>
    <t>Relevé d'étanchéité au paxaluminium de 40</t>
  </si>
  <si>
    <t>Sous total VI</t>
  </si>
  <si>
    <t>VII</t>
  </si>
  <si>
    <t>VII/ PEINTURE</t>
  </si>
  <si>
    <t>Peinture a huile sur murs intérieur des cabines de couleur rouge, gris ou jaune</t>
  </si>
  <si>
    <t>Peinture glycéro sur menuiserie métallique (portes + garde corps) de couleur rouge,  gris ou jaune</t>
  </si>
  <si>
    <t>Sous total VII</t>
  </si>
  <si>
    <t>VIII</t>
  </si>
  <si>
    <t>VIII/ AMENAGEMENT CABINE PMR</t>
  </si>
  <si>
    <t>Barre de soutien en tube rond lourd de 40 de hauteur 60cm fixé contre le sol et le mur (L=80cm)</t>
  </si>
  <si>
    <t>Barre de soutien en tube rond lourd de 40 fixé contre le mur (L=80cm)</t>
  </si>
  <si>
    <t>Garde corps en tube rond lourd de 40mm (Ht 80 cm du sol)</t>
  </si>
  <si>
    <t>Main courante en tube rond lourd de 40mm  (Ht 80 cm du sol)</t>
  </si>
  <si>
    <t>Sous total VIII</t>
  </si>
  <si>
    <t>IX</t>
  </si>
  <si>
    <t>IX/ AMENAGEMENT CABINE GHM</t>
  </si>
  <si>
    <t>Banquette 50 cm X 30cm sur 50cm de hauteur en béton armé dosé à 350kg/m3 y compris toutes sujetions</t>
  </si>
  <si>
    <t>Ensemble de barre métallique en tube rond lourd de 40 pour acrochage des habits</t>
  </si>
  <si>
    <t>Fourniture et pose de carreaux sur sol de 30x30, banquette et sol de l'aire de lavage (en cuvette de -5cm)</t>
  </si>
  <si>
    <t>Fourniture et pose de carreaux faiences de 15x25 sur murs a hauteur 2,00m y compris toutes sujetions</t>
  </si>
  <si>
    <t>Regard de visite de 60x45x20ht  avec couvercle en béton armé y compris toutes sujétions</t>
  </si>
  <si>
    <t>Aménagement orifice d'évacuation des serviettes usagées en béton moulé de 40x40x40ht (trous 20x20) y compris fermeture metallique et toutes sujetions</t>
  </si>
  <si>
    <t>Fourniture et pose de reservations de tuyauterie pour alimentation et evacuation y compris raccorment au reseau d'alimentation et d'évacuation dans les deux cabines et toutes sujétions</t>
  </si>
  <si>
    <t>Fourniture et pose de syphons et portes savon dans les deux cabines y compris toutes sujétions</t>
  </si>
  <si>
    <t>Sous total IX</t>
  </si>
  <si>
    <t>X</t>
  </si>
  <si>
    <t>Fourniture et pose de carreaux sur sol de 30x30 y compris toutes sujetions</t>
  </si>
  <si>
    <t>Sous total X</t>
  </si>
  <si>
    <t>X Dispositif de lave mains et amenagement</t>
  </si>
  <si>
    <t>Maconnerie en briques pleines pour support du reservoir d'eau de 20 l de dimensions 50x50 (hauteur 70cm) avec crépissage y compris toutes sujetions</t>
  </si>
  <si>
    <t>m²</t>
  </si>
  <si>
    <t>Fourniture et pose de reservoir en béton armé de 20l muni d'une fermeture metallique avec cadenas et d'un robinet de puisage</t>
  </si>
  <si>
    <t>u</t>
  </si>
  <si>
    <t>Amenagement de l'aire de lavage de mains de 120x120 en cuvette de -5cm avec une chape lissée y compris toutes sujetions</t>
  </si>
  <si>
    <t>ens</t>
  </si>
  <si>
    <t>Fourniture et pose de reseau d'evacuation d'eau en PVC de 63mm y compris syphon de sol et toutes sujetions</t>
  </si>
  <si>
    <t>Ensemble realisation d'un puisard de diametre 80cm et profondeuir 120cm et remplir de moellons avec une dalle de couverture</t>
  </si>
  <si>
    <t>Fourniture et pose de pavés de luxe de 30x30 d'épaisseur 7cm sur une largeur de 120cm autour des latrines (reliant les cabines au dispositif de lavage de mains) y compris pose de bordure et toutes sujétions</t>
  </si>
  <si>
    <t>Ensemble de caligraphie pour les cabines pour PMR; GHM; dispositif de laves mains, Nom du projet, dessins sur murs, dessins d'empreintes de pas + dessins de jeux de marelles sur pavé + un dessin décoratif d’éléphant sur les reservoirs des dispositifs de lavage des mains, avec la fixation de deux miroirs flexibles latéraux y compris toutes sujetions</t>
  </si>
  <si>
    <t xml:space="preserve">Fourniture de sceau a eau dur de 15l </t>
  </si>
  <si>
    <t>Fourniture d'un gobelet de 50cl</t>
  </si>
  <si>
    <t>Fourniture d'un bidon vide de 20 l</t>
  </si>
  <si>
    <t>Fourniture de boulloires</t>
  </si>
  <si>
    <t>B</t>
  </si>
  <si>
    <t>Décapage et nivellement 1m au pourtour de l'emprise</t>
  </si>
  <si>
    <t>Fouilles en puit pour fosses latrines</t>
  </si>
  <si>
    <t>Béton de propreté dosé à 150 kg/m3 pour semelles de latrine épais=0,05m</t>
  </si>
  <si>
    <t>Béton armé dosé à 350 kg/m3 pour semelles filantes sous murs pour latrine (30cm x 15cm)</t>
  </si>
  <si>
    <t>Béton légèrement armé dosé à 300 kg/m3 pour dallage + chape + marche + rampe + bèche y compris toutes sujetions</t>
  </si>
  <si>
    <t>Maçonnerie de claustras de ventilation y compris grillage +toutes sujétions</t>
  </si>
  <si>
    <t>IV/ MENUISERIE MÉTALLIQUE ET BOIS</t>
  </si>
  <si>
    <t>IX Dispositif de lave mains et amenagement</t>
  </si>
  <si>
    <t>IX Urinoir</t>
  </si>
  <si>
    <t>Béton Cyclopéen dosé à 250 kg/m3 pour semelles filantes sous murs (30cm x 20cm)</t>
  </si>
  <si>
    <t>Maçonnerie d'agglos pleins de 15x20x40 cm</t>
  </si>
  <si>
    <t>Maçonnerie d'agglos Creux de 15x20x40 cm pour soubassement</t>
  </si>
  <si>
    <t>Fourniture et pose de reservations de tuyauterie PVC de 63mm pour evacuation des urine dans la fosse y compris toutes sujétions</t>
  </si>
  <si>
    <t>Fourniture et pose de syphons y compris toutes sujétions</t>
  </si>
  <si>
    <t>Réalisation d'un regard en agglos pleins de 10cm avec un couvercle en béton armé raccordé au réseau d'évacuation y compris toutes sujetions</t>
  </si>
  <si>
    <t>C</t>
  </si>
  <si>
    <t>Total général A HT</t>
  </si>
  <si>
    <t>Total général B HT</t>
  </si>
  <si>
    <t>Total général C HT</t>
  </si>
  <si>
    <t>Pose ensemble de bidet y compris toutes sujetions</t>
  </si>
  <si>
    <t>Proposition moyenne</t>
  </si>
  <si>
    <t xml:space="preserve">TRANCHE FERME DU LOT 1 </t>
  </si>
  <si>
    <t>TOTAL GENERAL LOT 1  TRANCHE FERME</t>
  </si>
  <si>
    <t>Devis quantitatif et estimatif LOT 1- TCHERIBA ET DEDOUGOU</t>
  </si>
  <si>
    <t>Travaux de réalisation de 2 blocs de 2 cabines (1 pour les femmes et 1 pour les hommes) pour les enseignants à l'école primaire publique de Tissé B et au CEG de Tchériba dans la commune de Tchériba, province du Mouhoum</t>
  </si>
  <si>
    <t>Ensemble de caligraphie pour les cabines pour Hommes; Femmes; dispositif de laves mains, Nom du projet, dessins sur murs, dessins d'empreintes de pas + dessins de jeux de marelles sur pavé + un dessin décoratif d’éléphant sur les reservoirs des dispositifs de lavage des mains, avec la fixation de deux miroirs flexibles latéraux y compris toutes sujetions</t>
  </si>
  <si>
    <t>Travaux de réalisation de  blocs de latrines à 4 cabines y compris GMH et PMR pour filles /femmes à l'école primaire publique de Tissé B,à l'école primaire publqiue de Djissasso et au CEG de Tchériba dans la commune de Tchériba et au CSPS de Tionkuy dans la commune de Dédougou, province du Mouhoum</t>
  </si>
  <si>
    <t>Travaux de réalisation de 4 blocs de latrine à 4 cabines y compris GMH et PMR pour filles / femmes à l'école primaire publique de Tissé B, à l'école primaire publqiue de Djissasso et au CEG de Tchériba dans la commune de Tchériba et au CSPS de Tionkuy dans la commune de Dédougou, province du Mouhoum</t>
  </si>
  <si>
    <t>Travaux de réalisation de 4 blocs de latrine à 4 cabines y compris GMH et PMR pour garçons / hommes à l'école primaire publique de Tissé B, à l'école primaire publqiue de Djissasso et au CEG de Tchériba dans la commune de Tchériba et au CSPS de Tionkuy dans la commune de Dédougou, province du Mouhoum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</si>
</sst>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43" formatCode="_-* #,##0.00_-;\-* #,##0.00_-;_-* &quot;-&quot;??_-;_-@_-"/>
    <numFmt numFmtId="164" formatCode="0.0"/>
    <numFmt numFmtId="165" formatCode="0.000"/>
    <numFmt numFmtId="166" formatCode="_-* #,##0_-;\-* #,##0_-;_-* &quot;-&quot;??_-;_-@_-"/>
    <numFmt numFmtId="167" formatCode="_-* #,##0\ _€_-;\-* #,##0\ _€_-;_-* &quot;-&quot;?\ _€_-;_-@_-"/>
  </numFmts>
  <fonts count="20" x14ac:knownFonts="1">
    <font>
      <sz val="11"/>
      <color theme="1"/>
      <name val="Calibri"/>
      <family val="2"/>
      <scheme val="minor"/>
    </font>
    <font>
      <b/>
      <sz val="12"/>
      <color theme="1"/>
      <name val="Calibri"/>
      <family val="2"/>
      <scheme val="minor"/>
    </font>
    <font>
      <sz val="14"/>
      <color theme="1"/>
      <name val="Calibri"/>
      <family val="2"/>
      <scheme val="minor"/>
    </font>
    <font>
      <b/>
      <sz val="10"/>
      <color theme="1"/>
      <name val="Calibri"/>
      <family val="2"/>
      <scheme val="minor"/>
    </font>
    <font>
      <sz val="10"/>
      <color theme="1"/>
      <name val="Calibri"/>
      <family val="2"/>
      <scheme val="minor"/>
    </font>
    <font>
      <sz val="10"/>
      <name val="Calibri"/>
      <family val="2"/>
      <scheme val="minor"/>
    </font>
    <font>
      <sz val="11"/>
      <color theme="1"/>
      <name val="Calibri"/>
      <family val="2"/>
      <scheme val="minor"/>
    </font>
    <font>
      <b/>
      <sz val="11"/>
      <color theme="1"/>
      <name val="Calibri"/>
      <family val="2"/>
      <scheme val="minor"/>
    </font>
    <font>
      <b/>
      <i/>
      <sz val="11"/>
      <color theme="1"/>
      <name val="Calibri"/>
      <family val="2"/>
      <scheme val="minor"/>
    </font>
    <font>
      <b/>
      <i/>
      <sz val="10"/>
      <color theme="1"/>
      <name val="Calibri"/>
      <family val="2"/>
      <scheme val="minor"/>
    </font>
    <font>
      <sz val="11"/>
      <name val="Calibri"/>
      <family val="2"/>
      <scheme val="minor"/>
    </font>
    <font>
      <i/>
      <sz val="11"/>
      <color theme="1"/>
      <name val="Calibri"/>
      <family val="2"/>
      <scheme val="minor"/>
    </font>
    <font>
      <b/>
      <sz val="12"/>
      <name val="Calibri"/>
      <family val="2"/>
      <scheme val="minor"/>
    </font>
    <font>
      <sz val="16"/>
      <color theme="1"/>
      <name val="Calibri"/>
      <family val="2"/>
      <scheme val="minor"/>
    </font>
    <font>
      <sz val="12"/>
      <color theme="1"/>
      <name val="Calibri"/>
      <family val="2"/>
      <scheme val="minor"/>
    </font>
    <font>
      <b/>
      <sz val="14"/>
      <color theme="0"/>
      <name val="Calibri"/>
      <family val="2"/>
      <scheme val="minor"/>
    </font>
    <font>
      <b/>
      <sz val="16"/>
      <color theme="1"/>
      <name val="Calibri"/>
      <family val="2"/>
      <scheme val="minor"/>
    </font>
    <font>
      <b/>
      <sz val="12"/>
      <color theme="0"/>
      <name val="Calibri"/>
      <family val="2"/>
      <scheme val="minor"/>
    </font>
    <font>
      <b/>
      <sz val="11"/>
      <color theme="0"/>
      <name val="Calibri"/>
      <family val="2"/>
      <scheme val="minor"/>
    </font>
    <font>
      <b/>
      <sz val="11"/>
      <name val="Calibri"/>
      <family val="2"/>
      <scheme val="minor"/>
    </font>
  </fonts>
  <fills count="5">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EE0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43" fontId="6" fillId="0" borderId="0" applyFont="0" applyFill="0" applyBorder="0" applyAlignment="0" applyProtection="0"/>
  </cellStyleXfs>
  <cellXfs count="97">
    <xf numFmtId="0" fontId="0" fillId="0" borderId="0" xfId="0"/>
    <xf numFmtId="0" fontId="0" fillId="0" borderId="1" xfId="0" applyBorder="1" applyAlignment="1">
      <alignment vertical="top" wrapText="1"/>
    </xf>
    <xf numFmtId="0" fontId="0" fillId="0" borderId="1" xfId="0" applyBorder="1" applyAlignment="1">
      <alignment vertical="top"/>
    </xf>
    <xf numFmtId="0" fontId="0" fillId="0" borderId="1" xfId="0" applyBorder="1" applyAlignment="1">
      <alignment horizontal="center" vertical="top"/>
    </xf>
    <xf numFmtId="0" fontId="2" fillId="0" borderId="0" xfId="0" applyFont="1"/>
    <xf numFmtId="0" fontId="1" fillId="0" borderId="0" xfId="0" applyFont="1"/>
    <xf numFmtId="0" fontId="1" fillId="0" borderId="1" xfId="0" applyFont="1" applyBorder="1" applyAlignment="1">
      <alignment vertical="top" wrapText="1"/>
    </xf>
    <xf numFmtId="0" fontId="0" fillId="0" borderId="0" xfId="0" applyAlignment="1">
      <alignment vertical="top" wrapText="1"/>
    </xf>
    <xf numFmtId="0" fontId="0" fillId="0" borderId="0" xfId="0" applyAlignment="1">
      <alignment vertical="top"/>
    </xf>
    <xf numFmtId="0" fontId="0" fillId="0" borderId="0" xfId="0" applyAlignment="1">
      <alignment horizontal="center" vertical="top"/>
    </xf>
    <xf numFmtId="0" fontId="3" fillId="0" borderId="1" xfId="0" applyFont="1" applyBorder="1" applyAlignment="1">
      <alignment vertical="top"/>
    </xf>
    <xf numFmtId="0" fontId="3" fillId="0" borderId="1" xfId="0" applyFont="1" applyBorder="1" applyAlignment="1">
      <alignment horizontal="center" vertical="top"/>
    </xf>
    <xf numFmtId="0" fontId="4" fillId="0" borderId="1" xfId="0" applyFont="1" applyBorder="1" applyAlignment="1">
      <alignment horizontal="center" vertical="top"/>
    </xf>
    <xf numFmtId="0" fontId="3" fillId="0" borderId="1" xfId="0" applyFont="1" applyBorder="1" applyAlignment="1">
      <alignment horizontal="center" vertical="top" wrapText="1"/>
    </xf>
    <xf numFmtId="164" fontId="4" fillId="0" borderId="1" xfId="0" applyNumberFormat="1" applyFont="1" applyBorder="1" applyAlignment="1">
      <alignment horizontal="center" vertical="top"/>
    </xf>
    <xf numFmtId="164" fontId="3" fillId="0" borderId="1" xfId="0" applyNumberFormat="1" applyFont="1" applyBorder="1" applyAlignment="1">
      <alignment horizontal="center" vertical="top"/>
    </xf>
    <xf numFmtId="164" fontId="5" fillId="0" borderId="1" xfId="0" applyNumberFormat="1" applyFont="1" applyBorder="1" applyAlignment="1">
      <alignment horizontal="center" vertical="top"/>
    </xf>
    <xf numFmtId="164" fontId="3" fillId="0" borderId="1" xfId="0" applyNumberFormat="1" applyFont="1" applyBorder="1" applyAlignment="1">
      <alignment horizontal="center" vertical="top" wrapText="1"/>
    </xf>
    <xf numFmtId="2" fontId="4" fillId="0" borderId="1" xfId="0" applyNumberFormat="1" applyFont="1" applyBorder="1" applyAlignment="1">
      <alignment horizontal="center" vertical="top"/>
    </xf>
    <xf numFmtId="0" fontId="7" fillId="0" borderId="1" xfId="0" applyFont="1" applyBorder="1" applyAlignment="1">
      <alignment vertical="top" wrapText="1"/>
    </xf>
    <xf numFmtId="0" fontId="0" fillId="0" borderId="0" xfId="0" applyAlignment="1">
      <alignment horizontal="center" vertical="center"/>
    </xf>
    <xf numFmtId="0" fontId="0" fillId="0" borderId="1" xfId="0" applyBorder="1" applyAlignment="1">
      <alignment horizontal="center" vertical="center"/>
    </xf>
    <xf numFmtId="0" fontId="9" fillId="0" borderId="1" xfId="0" applyFont="1" applyBorder="1" applyAlignment="1">
      <alignment horizontal="center" vertical="top"/>
    </xf>
    <xf numFmtId="164" fontId="9" fillId="0" borderId="1" xfId="0" applyNumberFormat="1" applyFont="1" applyBorder="1" applyAlignment="1">
      <alignment horizontal="center" vertical="top"/>
    </xf>
    <xf numFmtId="0" fontId="8" fillId="0" borderId="0" xfId="0" applyFont="1"/>
    <xf numFmtId="165" fontId="4" fillId="0" borderId="1" xfId="0" applyNumberFormat="1" applyFont="1" applyBorder="1" applyAlignment="1">
      <alignment horizontal="center" vertical="top"/>
    </xf>
    <xf numFmtId="165" fontId="5" fillId="0" borderId="1" xfId="0" applyNumberFormat="1" applyFont="1" applyBorder="1" applyAlignment="1">
      <alignment horizontal="center" vertical="top"/>
    </xf>
    <xf numFmtId="2" fontId="9" fillId="0" borderId="1" xfId="0" applyNumberFormat="1" applyFont="1" applyBorder="1" applyAlignment="1">
      <alignment horizontal="center" vertical="top"/>
    </xf>
    <xf numFmtId="2" fontId="3" fillId="0" borderId="1" xfId="0" applyNumberFormat="1" applyFont="1" applyBorder="1" applyAlignment="1">
      <alignment horizontal="center" vertical="top"/>
    </xf>
    <xf numFmtId="2" fontId="3" fillId="0" borderId="1" xfId="0" applyNumberFormat="1" applyFont="1" applyBorder="1" applyAlignment="1">
      <alignment horizontal="center" vertical="top" wrapText="1"/>
    </xf>
    <xf numFmtId="2" fontId="0" fillId="0" borderId="1" xfId="0" applyNumberFormat="1" applyBorder="1" applyAlignment="1">
      <alignment horizontal="center" vertical="top"/>
    </xf>
    <xf numFmtId="2" fontId="10" fillId="0" borderId="1" xfId="0" applyNumberFormat="1" applyFont="1" applyBorder="1" applyAlignment="1">
      <alignment horizontal="center" vertical="top"/>
    </xf>
    <xf numFmtId="0" fontId="13" fillId="0" borderId="0" xfId="0" applyFont="1"/>
    <xf numFmtId="0" fontId="14" fillId="0" borderId="0" xfId="0" applyFont="1" applyAlignment="1">
      <alignment vertical="top"/>
    </xf>
    <xf numFmtId="0" fontId="7" fillId="3" borderId="1" xfId="0" applyFont="1" applyFill="1" applyBorder="1" applyAlignment="1">
      <alignment vertical="top" wrapText="1"/>
    </xf>
    <xf numFmtId="0" fontId="0" fillId="3" borderId="1" xfId="0" applyFill="1" applyBorder="1" applyAlignment="1">
      <alignment vertical="top"/>
    </xf>
    <xf numFmtId="0" fontId="0" fillId="3" borderId="1" xfId="0" applyFill="1" applyBorder="1" applyAlignment="1">
      <alignment horizontal="center" vertical="top"/>
    </xf>
    <xf numFmtId="0" fontId="7" fillId="3" borderId="3" xfId="0" applyFont="1" applyFill="1" applyBorder="1" applyAlignment="1">
      <alignment vertical="top" wrapText="1"/>
    </xf>
    <xf numFmtId="0" fontId="0" fillId="3" borderId="3" xfId="0" applyFill="1" applyBorder="1" applyAlignment="1">
      <alignment vertical="top"/>
    </xf>
    <xf numFmtId="0" fontId="0" fillId="3" borderId="3" xfId="0" applyFill="1" applyBorder="1" applyAlignment="1">
      <alignment horizontal="center" vertical="top"/>
    </xf>
    <xf numFmtId="41" fontId="7" fillId="3" borderId="4" xfId="0" applyNumberFormat="1" applyFont="1" applyFill="1" applyBorder="1"/>
    <xf numFmtId="0" fontId="15" fillId="4" borderId="5" xfId="0" applyFont="1" applyFill="1" applyBorder="1" applyAlignment="1">
      <alignment vertical="top" wrapText="1"/>
    </xf>
    <xf numFmtId="0" fontId="15" fillId="4" borderId="6" xfId="0" applyFont="1" applyFill="1" applyBorder="1" applyAlignment="1">
      <alignment vertical="top" wrapText="1"/>
    </xf>
    <xf numFmtId="0" fontId="15" fillId="4" borderId="6" xfId="0" applyFont="1" applyFill="1" applyBorder="1" applyAlignment="1">
      <alignment vertical="top"/>
    </xf>
    <xf numFmtId="0" fontId="15" fillId="4" borderId="6" xfId="0" applyFont="1" applyFill="1" applyBorder="1" applyAlignment="1">
      <alignment horizontal="center" vertical="top"/>
    </xf>
    <xf numFmtId="41" fontId="15" fillId="4" borderId="7" xfId="0" applyNumberFormat="1" applyFont="1" applyFill="1" applyBorder="1"/>
    <xf numFmtId="0" fontId="0" fillId="3" borderId="2" xfId="0" applyFill="1" applyBorder="1" applyAlignment="1">
      <alignment horizontal="center" vertical="center"/>
    </xf>
    <xf numFmtId="0" fontId="12" fillId="3" borderId="1" xfId="0" applyFont="1" applyFill="1" applyBorder="1" applyAlignment="1">
      <alignment vertical="top" wrapText="1"/>
    </xf>
    <xf numFmtId="0" fontId="1" fillId="0" borderId="1" xfId="0" applyFont="1" applyBorder="1" applyAlignment="1">
      <alignment horizontal="center" vertical="center"/>
    </xf>
    <xf numFmtId="0" fontId="8" fillId="0" borderId="1" xfId="0" applyFont="1" applyBorder="1" applyAlignment="1">
      <alignment horizontal="center" vertical="center"/>
    </xf>
    <xf numFmtId="41" fontId="9" fillId="0" borderId="1" xfId="0" applyNumberFormat="1" applyFont="1" applyBorder="1" applyAlignment="1">
      <alignment vertical="top"/>
    </xf>
    <xf numFmtId="0" fontId="1" fillId="0" borderId="1" xfId="0" applyFont="1" applyBorder="1" applyAlignment="1">
      <alignment horizontal="center" vertical="center" wrapText="1"/>
    </xf>
    <xf numFmtId="0" fontId="7" fillId="0" borderId="1" xfId="0" applyFont="1" applyBorder="1" applyAlignment="1">
      <alignment horizontal="center" vertical="center"/>
    </xf>
    <xf numFmtId="41" fontId="3" fillId="0" borderId="1" xfId="0" applyNumberFormat="1" applyFont="1" applyBorder="1" applyAlignment="1">
      <alignment vertical="top"/>
    </xf>
    <xf numFmtId="0" fontId="0" fillId="3" borderId="1" xfId="0" applyFill="1" applyBorder="1" applyAlignment="1">
      <alignment horizontal="center" vertical="center"/>
    </xf>
    <xf numFmtId="0" fontId="11" fillId="0" borderId="1" xfId="0" applyFont="1" applyBorder="1" applyAlignment="1">
      <alignment horizontal="center" vertical="center"/>
    </xf>
    <xf numFmtId="0" fontId="15" fillId="2" borderId="12" xfId="0" applyFont="1" applyFill="1" applyBorder="1" applyAlignment="1">
      <alignment vertical="center" wrapText="1"/>
    </xf>
    <xf numFmtId="0" fontId="1" fillId="0" borderId="1" xfId="0" applyFont="1" applyBorder="1"/>
    <xf numFmtId="166" fontId="0" fillId="0" borderId="0" xfId="1" applyNumberFormat="1" applyFont="1" applyAlignment="1">
      <alignment vertical="top"/>
    </xf>
    <xf numFmtId="166" fontId="1" fillId="0" borderId="1" xfId="1" applyNumberFormat="1" applyFont="1" applyBorder="1" applyAlignment="1">
      <alignment vertical="top"/>
    </xf>
    <xf numFmtId="166" fontId="0" fillId="0" borderId="1" xfId="1" applyNumberFormat="1" applyFont="1" applyBorder="1" applyAlignment="1">
      <alignment vertical="top"/>
    </xf>
    <xf numFmtId="41" fontId="7" fillId="3" borderId="4" xfId="0" applyNumberFormat="1" applyFont="1" applyFill="1" applyBorder="1" applyAlignment="1">
      <alignment vertical="top"/>
    </xf>
    <xf numFmtId="41" fontId="15" fillId="4" borderId="7" xfId="0" applyNumberFormat="1" applyFont="1" applyFill="1" applyBorder="1" applyAlignment="1">
      <alignment vertical="top"/>
    </xf>
    <xf numFmtId="167" fontId="0" fillId="0" borderId="1" xfId="0" applyNumberFormat="1" applyBorder="1" applyAlignment="1">
      <alignment horizontal="right" vertical="top"/>
    </xf>
    <xf numFmtId="41" fontId="3" fillId="3" borderId="1" xfId="0" applyNumberFormat="1" applyFont="1" applyFill="1" applyBorder="1" applyAlignment="1">
      <alignment vertical="top"/>
    </xf>
    <xf numFmtId="0" fontId="12" fillId="3" borderId="1" xfId="0" applyFont="1" applyFill="1" applyBorder="1" applyAlignment="1">
      <alignment horizontal="center" vertical="center" wrapText="1"/>
    </xf>
    <xf numFmtId="0" fontId="0" fillId="0" borderId="1" xfId="0" applyBorder="1" applyAlignment="1">
      <alignment wrapText="1"/>
    </xf>
    <xf numFmtId="0" fontId="7" fillId="0" borderId="1" xfId="0" applyFont="1" applyBorder="1" applyAlignment="1">
      <alignment wrapText="1"/>
    </xf>
    <xf numFmtId="0" fontId="8" fillId="0" borderId="1" xfId="0" applyFont="1" applyBorder="1"/>
    <xf numFmtId="0" fontId="12" fillId="2" borderId="1" xfId="0" applyFont="1" applyFill="1" applyBorder="1" applyAlignment="1">
      <alignment horizontal="center" vertical="center" wrapText="1"/>
    </xf>
    <xf numFmtId="0" fontId="15" fillId="2" borderId="1" xfId="0" applyFont="1" applyFill="1" applyBorder="1" applyAlignment="1">
      <alignment vertical="center" wrapText="1"/>
    </xf>
    <xf numFmtId="166" fontId="15" fillId="2" borderId="1" xfId="1" applyNumberFormat="1" applyFont="1" applyFill="1" applyBorder="1" applyAlignment="1">
      <alignment vertical="top" wrapText="1"/>
    </xf>
    <xf numFmtId="0" fontId="18" fillId="2" borderId="1" xfId="0" applyFont="1" applyFill="1" applyBorder="1" applyAlignment="1">
      <alignment vertical="center" wrapText="1"/>
    </xf>
    <xf numFmtId="0" fontId="0" fillId="0" borderId="1" xfId="0" applyBorder="1"/>
    <xf numFmtId="0" fontId="10" fillId="0" borderId="1" xfId="0" applyFont="1" applyBorder="1" applyAlignment="1">
      <alignment vertical="top" wrapText="1"/>
    </xf>
    <xf numFmtId="0" fontId="19" fillId="0" borderId="1" xfId="0" applyFont="1" applyBorder="1" applyAlignment="1">
      <alignment vertical="top" wrapText="1"/>
    </xf>
    <xf numFmtId="0" fontId="10" fillId="0" borderId="1" xfId="0" applyFont="1" applyBorder="1"/>
    <xf numFmtId="0" fontId="10" fillId="0" borderId="1" xfId="0" applyFont="1" applyBorder="1" applyAlignment="1">
      <alignment wrapText="1"/>
    </xf>
    <xf numFmtId="0" fontId="0" fillId="0" borderId="1" xfId="0" applyBorder="1" applyAlignment="1">
      <alignment horizontal="left" vertical="top" wrapText="1"/>
    </xf>
    <xf numFmtId="0" fontId="12" fillId="3" borderId="9" xfId="0" applyFont="1" applyFill="1" applyBorder="1" applyAlignment="1">
      <alignment horizontal="left" vertical="top" wrapText="1"/>
    </xf>
    <xf numFmtId="0" fontId="12" fillId="3" borderId="11" xfId="0" applyFont="1" applyFill="1" applyBorder="1" applyAlignment="1">
      <alignment horizontal="left" vertical="top" wrapText="1"/>
    </xf>
    <xf numFmtId="0" fontId="12" fillId="3" borderId="10" xfId="0" applyFont="1" applyFill="1" applyBorder="1" applyAlignment="1">
      <alignment horizontal="left" vertical="top" wrapText="1"/>
    </xf>
    <xf numFmtId="0" fontId="17" fillId="2" borderId="9" xfId="0" applyFont="1" applyFill="1" applyBorder="1" applyAlignment="1">
      <alignment horizontal="left" vertical="top" wrapText="1"/>
    </xf>
    <xf numFmtId="0" fontId="17" fillId="2" borderId="11" xfId="0" applyFont="1" applyFill="1" applyBorder="1" applyAlignment="1">
      <alignment horizontal="left" vertical="top" wrapText="1"/>
    </xf>
    <xf numFmtId="0" fontId="17" fillId="2" borderId="10" xfId="0" applyFont="1" applyFill="1" applyBorder="1" applyAlignment="1">
      <alignment horizontal="left" vertical="top" wrapText="1"/>
    </xf>
    <xf numFmtId="0" fontId="15" fillId="2" borderId="13"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6" fillId="0" borderId="17" xfId="0" applyFont="1" applyBorder="1" applyAlignment="1">
      <alignment horizontal="left" vertical="top" wrapText="1"/>
    </xf>
    <xf numFmtId="0" fontId="16" fillId="0" borderId="18" xfId="0" applyFont="1" applyBorder="1" applyAlignment="1">
      <alignment horizontal="left" vertical="top" wrapText="1"/>
    </xf>
    <xf numFmtId="0" fontId="16" fillId="0" borderId="19" xfId="0" applyFont="1" applyBorder="1" applyAlignment="1">
      <alignment horizontal="left" vertical="top" wrapText="1"/>
    </xf>
    <xf numFmtId="0" fontId="16" fillId="0" borderId="15" xfId="0" applyFont="1" applyBorder="1" applyAlignment="1">
      <alignment horizontal="center"/>
    </xf>
    <xf numFmtId="0" fontId="16" fillId="0" borderId="16" xfId="0" applyFont="1" applyBorder="1" applyAlignment="1">
      <alignment horizontal="center"/>
    </xf>
    <xf numFmtId="166" fontId="0" fillId="0" borderId="1" xfId="0" applyNumberFormat="1" applyBorder="1"/>
    <xf numFmtId="41" fontId="8" fillId="0" borderId="1" xfId="0" applyNumberFormat="1" applyFont="1" applyBorder="1"/>
    <xf numFmtId="166" fontId="1" fillId="0" borderId="1" xfId="0" applyNumberFormat="1" applyFont="1" applyBorder="1"/>
    <xf numFmtId="41" fontId="0" fillId="0" borderId="1" xfId="0" applyNumberFormat="1" applyBorder="1"/>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19ABF-5DB1-4A27-B7AA-6679D18E177C}">
  <dimension ref="A1:AH894"/>
  <sheetViews>
    <sheetView tabSelected="1" zoomScale="80" zoomScaleNormal="80" workbookViewId="0">
      <pane ySplit="4" topLeftCell="A5" activePane="bottomLeft" state="frozen"/>
      <selection pane="bottomLeft" activeCell="E162" sqref="E162:E215"/>
    </sheetView>
  </sheetViews>
  <sheetFormatPr baseColWidth="10" defaultColWidth="11.44140625" defaultRowHeight="14.4" x14ac:dyDescent="0.3"/>
  <cols>
    <col min="1" max="1" width="4.33203125" style="20" customWidth="1"/>
    <col min="2" max="2" width="54.33203125" style="1" customWidth="1"/>
    <col min="3" max="3" width="8" style="2" customWidth="1"/>
    <col min="4" max="4" width="14.88671875" style="3" customWidth="1"/>
    <col min="5" max="5" width="13.109375" style="58" customWidth="1"/>
    <col min="6" max="6" width="19.88671875" customWidth="1"/>
  </cols>
  <sheetData>
    <row r="1" spans="1:6" x14ac:dyDescent="0.3">
      <c r="B1" s="7"/>
      <c r="C1" s="8"/>
      <c r="D1" s="9"/>
    </row>
    <row r="2" spans="1:6" ht="15" thickBot="1" x14ac:dyDescent="0.35">
      <c r="B2" s="7"/>
      <c r="C2" s="8"/>
      <c r="D2" s="9"/>
    </row>
    <row r="3" spans="1:6" s="32" customFormat="1" ht="21" customHeight="1" x14ac:dyDescent="0.4">
      <c r="A3" s="88" t="s">
        <v>124</v>
      </c>
      <c r="B3" s="89"/>
      <c r="C3" s="89"/>
      <c r="D3" s="90"/>
      <c r="E3" s="91" t="s">
        <v>121</v>
      </c>
      <c r="F3" s="92"/>
    </row>
    <row r="4" spans="1:6" s="4" customFormat="1" ht="34.950000000000003" customHeight="1" x14ac:dyDescent="0.35">
      <c r="A4" s="70" t="s">
        <v>0</v>
      </c>
      <c r="B4" s="72" t="s">
        <v>1</v>
      </c>
      <c r="C4" s="70" t="s">
        <v>2</v>
      </c>
      <c r="D4" s="70" t="s">
        <v>3</v>
      </c>
      <c r="E4" s="71" t="s">
        <v>4</v>
      </c>
      <c r="F4" s="70" t="s">
        <v>5</v>
      </c>
    </row>
    <row r="5" spans="1:6" s="4" customFormat="1" ht="18" x14ac:dyDescent="0.35">
      <c r="A5" s="56"/>
      <c r="B5" s="85" t="s">
        <v>122</v>
      </c>
      <c r="C5" s="86"/>
      <c r="D5" s="86"/>
      <c r="E5" s="86"/>
      <c r="F5" s="87"/>
    </row>
    <row r="6" spans="1:6" s="33" customFormat="1" ht="52.2" customHeight="1" x14ac:dyDescent="0.3">
      <c r="A6" s="69"/>
      <c r="B6" s="82" t="s">
        <v>127</v>
      </c>
      <c r="C6" s="83"/>
      <c r="D6" s="83"/>
      <c r="E6" s="83"/>
      <c r="F6" s="84"/>
    </row>
    <row r="7" spans="1:6" s="33" customFormat="1" ht="58.8" customHeight="1" x14ac:dyDescent="0.3">
      <c r="A7" s="65" t="s">
        <v>6</v>
      </c>
      <c r="B7" s="79" t="s">
        <v>128</v>
      </c>
      <c r="C7" s="80"/>
      <c r="D7" s="80"/>
      <c r="E7" s="80"/>
      <c r="F7" s="81"/>
    </row>
    <row r="8" spans="1:6" s="5" customFormat="1" ht="15.6" x14ac:dyDescent="0.3">
      <c r="A8" s="48" t="s">
        <v>7</v>
      </c>
      <c r="B8" s="67" t="s">
        <v>8</v>
      </c>
      <c r="C8" s="10"/>
      <c r="D8" s="11"/>
      <c r="E8" s="59"/>
      <c r="F8" s="57"/>
    </row>
    <row r="9" spans="1:6" x14ac:dyDescent="0.3">
      <c r="A9" s="21">
        <v>1</v>
      </c>
      <c r="B9" s="1" t="s">
        <v>9</v>
      </c>
      <c r="C9" s="12" t="s">
        <v>10</v>
      </c>
      <c r="D9" s="14">
        <v>297.76</v>
      </c>
      <c r="E9" s="60"/>
      <c r="F9" s="63">
        <f t="shared" ref="F9:F15" si="0">D9*E9</f>
        <v>0</v>
      </c>
    </row>
    <row r="10" spans="1:6" x14ac:dyDescent="0.3">
      <c r="A10" s="21">
        <v>2</v>
      </c>
      <c r="B10" s="73" t="s">
        <v>11</v>
      </c>
      <c r="C10" s="12" t="s">
        <v>12</v>
      </c>
      <c r="D10" s="14">
        <v>4</v>
      </c>
      <c r="E10" s="60"/>
      <c r="F10" s="63">
        <f t="shared" si="0"/>
        <v>0</v>
      </c>
    </row>
    <row r="11" spans="1:6" x14ac:dyDescent="0.3">
      <c r="A11" s="21">
        <v>3</v>
      </c>
      <c r="B11" s="1" t="s">
        <v>13</v>
      </c>
      <c r="C11" s="12" t="s">
        <v>14</v>
      </c>
      <c r="D11" s="14">
        <v>140.12400000000002</v>
      </c>
      <c r="E11" s="60"/>
      <c r="F11" s="63">
        <f t="shared" si="0"/>
        <v>0</v>
      </c>
    </row>
    <row r="12" spans="1:6" x14ac:dyDescent="0.3">
      <c r="A12" s="21">
        <v>4</v>
      </c>
      <c r="B12" s="73" t="s">
        <v>15</v>
      </c>
      <c r="C12" s="12" t="s">
        <v>14</v>
      </c>
      <c r="D12" s="14">
        <v>15.848000000000003</v>
      </c>
      <c r="E12" s="60"/>
      <c r="F12" s="63">
        <f t="shared" si="0"/>
        <v>0</v>
      </c>
    </row>
    <row r="13" spans="1:6" x14ac:dyDescent="0.3">
      <c r="A13" s="21">
        <v>5</v>
      </c>
      <c r="B13" s="73" t="s">
        <v>16</v>
      </c>
      <c r="C13" s="12" t="s">
        <v>14</v>
      </c>
      <c r="D13" s="14">
        <v>12.744</v>
      </c>
      <c r="E13" s="60"/>
      <c r="F13" s="63">
        <f t="shared" si="0"/>
        <v>0</v>
      </c>
    </row>
    <row r="14" spans="1:6" x14ac:dyDescent="0.3">
      <c r="A14" s="21">
        <v>6</v>
      </c>
      <c r="B14" s="73" t="s">
        <v>17</v>
      </c>
      <c r="C14" s="12" t="s">
        <v>14</v>
      </c>
      <c r="D14" s="14">
        <v>10.492000000000001</v>
      </c>
      <c r="E14" s="60"/>
      <c r="F14" s="63">
        <f t="shared" si="0"/>
        <v>0</v>
      </c>
    </row>
    <row r="15" spans="1:6" x14ac:dyDescent="0.3">
      <c r="A15" s="21">
        <v>7</v>
      </c>
      <c r="B15" s="73" t="s">
        <v>18</v>
      </c>
      <c r="C15" s="12" t="s">
        <v>12</v>
      </c>
      <c r="D15" s="14">
        <v>4</v>
      </c>
      <c r="E15" s="60"/>
      <c r="F15" s="63">
        <f t="shared" si="0"/>
        <v>0</v>
      </c>
    </row>
    <row r="16" spans="1:6" s="24" customFormat="1" x14ac:dyDescent="0.3">
      <c r="A16" s="49"/>
      <c r="B16" s="68" t="s">
        <v>19</v>
      </c>
      <c r="C16" s="22"/>
      <c r="D16" s="23"/>
      <c r="E16" s="53"/>
      <c r="F16" s="53">
        <f t="shared" ref="F16" si="1">SUM(F9:F15)</f>
        <v>0</v>
      </c>
    </row>
    <row r="17" spans="1:6" s="5" customFormat="1" ht="15.6" x14ac:dyDescent="0.3">
      <c r="A17" s="48" t="s">
        <v>20</v>
      </c>
      <c r="B17" s="67" t="s">
        <v>21</v>
      </c>
      <c r="C17" s="11"/>
      <c r="D17" s="15"/>
      <c r="E17" s="59"/>
      <c r="F17" s="63"/>
    </row>
    <row r="18" spans="1:6" ht="28.8" x14ac:dyDescent="0.3">
      <c r="A18" s="21">
        <v>1</v>
      </c>
      <c r="B18" s="66" t="s">
        <v>22</v>
      </c>
      <c r="C18" s="12" t="s">
        <v>14</v>
      </c>
      <c r="D18" s="16">
        <v>2.8719999999999999</v>
      </c>
      <c r="E18" s="93"/>
      <c r="F18" s="63">
        <f t="shared" ref="F18:F25" si="2">D18*E18</f>
        <v>0</v>
      </c>
    </row>
    <row r="19" spans="1:6" ht="28.8" x14ac:dyDescent="0.3">
      <c r="A19" s="21">
        <v>2</v>
      </c>
      <c r="B19" s="66" t="s">
        <v>23</v>
      </c>
      <c r="C19" s="12" t="s">
        <v>14</v>
      </c>
      <c r="D19" s="14">
        <v>10.199999999999999</v>
      </c>
      <c r="E19" s="93"/>
      <c r="F19" s="63">
        <f t="shared" si="2"/>
        <v>0</v>
      </c>
    </row>
    <row r="20" spans="1:6" ht="28.8" x14ac:dyDescent="0.3">
      <c r="A20" s="21">
        <v>3</v>
      </c>
      <c r="B20" s="66" t="s">
        <v>24</v>
      </c>
      <c r="C20" s="12" t="s">
        <v>10</v>
      </c>
      <c r="D20" s="14">
        <v>197.39999999999998</v>
      </c>
      <c r="E20" s="93"/>
      <c r="F20" s="63">
        <f t="shared" si="2"/>
        <v>0</v>
      </c>
    </row>
    <row r="21" spans="1:6" x14ac:dyDescent="0.3">
      <c r="A21" s="21">
        <v>4</v>
      </c>
      <c r="B21" s="1" t="s">
        <v>25</v>
      </c>
      <c r="C21" s="12" t="s">
        <v>14</v>
      </c>
      <c r="D21" s="18">
        <v>1.6200000000000003</v>
      </c>
      <c r="E21" s="93"/>
      <c r="F21" s="63">
        <f t="shared" si="2"/>
        <v>0</v>
      </c>
    </row>
    <row r="22" spans="1:6" ht="33" customHeight="1" x14ac:dyDescent="0.3">
      <c r="A22" s="21">
        <v>5</v>
      </c>
      <c r="B22" s="1" t="s">
        <v>26</v>
      </c>
      <c r="C22" s="12" t="s">
        <v>14</v>
      </c>
      <c r="D22" s="18">
        <v>4.0880000000000001</v>
      </c>
      <c r="E22" s="93"/>
      <c r="F22" s="63">
        <f t="shared" si="2"/>
        <v>0</v>
      </c>
    </row>
    <row r="23" spans="1:6" ht="28.8" x14ac:dyDescent="0.3">
      <c r="A23" s="21">
        <v>6</v>
      </c>
      <c r="B23" s="1" t="s">
        <v>27</v>
      </c>
      <c r="C23" s="12" t="s">
        <v>14</v>
      </c>
      <c r="D23" s="18">
        <v>6.2160000000000002</v>
      </c>
      <c r="E23" s="93"/>
      <c r="F23" s="63">
        <f t="shared" si="2"/>
        <v>0</v>
      </c>
    </row>
    <row r="24" spans="1:6" x14ac:dyDescent="0.3">
      <c r="A24" s="21">
        <v>7</v>
      </c>
      <c r="B24" s="2" t="s">
        <v>28</v>
      </c>
      <c r="C24" s="12" t="s">
        <v>10</v>
      </c>
      <c r="D24" s="18">
        <v>261.24</v>
      </c>
      <c r="E24" s="93"/>
      <c r="F24" s="63">
        <f t="shared" si="2"/>
        <v>0</v>
      </c>
    </row>
    <row r="25" spans="1:6" ht="29.4" customHeight="1" x14ac:dyDescent="0.3">
      <c r="A25" s="21">
        <v>8</v>
      </c>
      <c r="B25" s="1" t="s">
        <v>29</v>
      </c>
      <c r="C25" s="12" t="s">
        <v>30</v>
      </c>
      <c r="D25" s="18">
        <v>4</v>
      </c>
      <c r="E25" s="93"/>
      <c r="F25" s="63">
        <f t="shared" si="2"/>
        <v>0</v>
      </c>
    </row>
    <row r="26" spans="1:6" s="24" customFormat="1" x14ac:dyDescent="0.3">
      <c r="A26" s="49"/>
      <c r="B26" s="68" t="s">
        <v>31</v>
      </c>
      <c r="C26" s="22"/>
      <c r="D26" s="27"/>
      <c r="E26" s="94"/>
      <c r="F26" s="53">
        <f t="shared" ref="F26" si="3">SUM(F18:F25)</f>
        <v>0</v>
      </c>
    </row>
    <row r="27" spans="1:6" s="5" customFormat="1" ht="15.6" x14ac:dyDescent="0.3">
      <c r="A27" s="48" t="s">
        <v>32</v>
      </c>
      <c r="B27" s="19" t="s">
        <v>33</v>
      </c>
      <c r="C27" s="11"/>
      <c r="D27" s="28"/>
      <c r="E27" s="95"/>
      <c r="F27" s="63"/>
    </row>
    <row r="28" spans="1:6" x14ac:dyDescent="0.3">
      <c r="A28" s="21">
        <v>1</v>
      </c>
      <c r="B28" s="1" t="s">
        <v>34</v>
      </c>
      <c r="C28" s="12" t="s">
        <v>14</v>
      </c>
      <c r="D28" s="26">
        <v>4.1959999999999997</v>
      </c>
      <c r="E28" s="93"/>
      <c r="F28" s="63">
        <f t="shared" ref="F28:F35" si="4">D28*E28</f>
        <v>0</v>
      </c>
    </row>
    <row r="29" spans="1:6" ht="28.8" x14ac:dyDescent="0.3">
      <c r="A29" s="21">
        <v>2</v>
      </c>
      <c r="B29" s="1" t="s">
        <v>35</v>
      </c>
      <c r="C29" s="12" t="s">
        <v>14</v>
      </c>
      <c r="D29" s="25">
        <v>9.7200000000000006</v>
      </c>
      <c r="E29" s="93"/>
      <c r="F29" s="63">
        <f t="shared" si="4"/>
        <v>0</v>
      </c>
    </row>
    <row r="30" spans="1:6" ht="28.8" x14ac:dyDescent="0.3">
      <c r="A30" s="21">
        <v>3</v>
      </c>
      <c r="B30" s="1" t="s">
        <v>36</v>
      </c>
      <c r="C30" s="12" t="s">
        <v>14</v>
      </c>
      <c r="D30" s="26">
        <v>1.7120000000000002</v>
      </c>
      <c r="E30" s="93"/>
      <c r="F30" s="63">
        <f t="shared" si="4"/>
        <v>0</v>
      </c>
    </row>
    <row r="31" spans="1:6" ht="28.8" x14ac:dyDescent="0.3">
      <c r="A31" s="21">
        <v>4</v>
      </c>
      <c r="B31" s="1" t="s">
        <v>37</v>
      </c>
      <c r="C31" s="12" t="s">
        <v>10</v>
      </c>
      <c r="D31" s="18">
        <v>239.2</v>
      </c>
      <c r="E31" s="93"/>
      <c r="F31" s="63">
        <f t="shared" si="4"/>
        <v>0</v>
      </c>
    </row>
    <row r="32" spans="1:6" ht="28.8" x14ac:dyDescent="0.3">
      <c r="A32" s="21">
        <v>5</v>
      </c>
      <c r="B32" s="1" t="s">
        <v>38</v>
      </c>
      <c r="C32" s="12" t="s">
        <v>10</v>
      </c>
      <c r="D32" s="18">
        <v>9.6</v>
      </c>
      <c r="E32" s="93"/>
      <c r="F32" s="63">
        <f t="shared" si="4"/>
        <v>0</v>
      </c>
    </row>
    <row r="33" spans="1:34" ht="28.8" x14ac:dyDescent="0.3">
      <c r="A33" s="21">
        <v>6</v>
      </c>
      <c r="B33" s="1" t="s">
        <v>39</v>
      </c>
      <c r="C33" s="12" t="s">
        <v>40</v>
      </c>
      <c r="D33" s="18">
        <v>208</v>
      </c>
      <c r="E33" s="93"/>
      <c r="F33" s="63">
        <f t="shared" si="4"/>
        <v>0</v>
      </c>
    </row>
    <row r="34" spans="1:34" x14ac:dyDescent="0.3">
      <c r="A34" s="21">
        <v>7</v>
      </c>
      <c r="B34" s="1" t="s">
        <v>41</v>
      </c>
      <c r="C34" s="12" t="s">
        <v>10</v>
      </c>
      <c r="D34" s="18">
        <v>532.67999999999995</v>
      </c>
      <c r="E34" s="93"/>
      <c r="F34" s="63">
        <f t="shared" si="4"/>
        <v>0</v>
      </c>
    </row>
    <row r="35" spans="1:34" ht="28.8" x14ac:dyDescent="0.3">
      <c r="A35" s="21">
        <v>8</v>
      </c>
      <c r="B35" s="74" t="s">
        <v>42</v>
      </c>
      <c r="C35" s="12" t="s">
        <v>10</v>
      </c>
      <c r="D35" s="18">
        <v>306.36</v>
      </c>
      <c r="E35" s="93"/>
      <c r="F35" s="63">
        <f t="shared" si="4"/>
        <v>0</v>
      </c>
    </row>
    <row r="36" spans="1:34" s="24" customFormat="1" x14ac:dyDescent="0.3">
      <c r="A36" s="49"/>
      <c r="B36" s="68" t="s">
        <v>43</v>
      </c>
      <c r="C36" s="22"/>
      <c r="D36" s="27"/>
      <c r="E36" s="94"/>
      <c r="F36" s="53">
        <f t="shared" ref="F36" si="5">SUM(F28:F35)</f>
        <v>0</v>
      </c>
    </row>
    <row r="37" spans="1:34" s="6" customFormat="1" ht="15.6" x14ac:dyDescent="0.3">
      <c r="A37" s="51" t="s">
        <v>44</v>
      </c>
      <c r="B37" s="75" t="s">
        <v>45</v>
      </c>
      <c r="C37" s="13"/>
      <c r="D37" s="29"/>
      <c r="E37" s="93"/>
      <c r="F37" s="63"/>
      <c r="G37"/>
      <c r="H37"/>
      <c r="I37"/>
      <c r="J37"/>
      <c r="K37"/>
      <c r="L37"/>
      <c r="M37"/>
      <c r="N37"/>
      <c r="O37"/>
      <c r="P37"/>
      <c r="Q37"/>
      <c r="R37"/>
      <c r="S37"/>
      <c r="T37"/>
      <c r="U37"/>
      <c r="V37"/>
      <c r="W37"/>
      <c r="X37"/>
      <c r="Y37"/>
      <c r="Z37"/>
      <c r="AA37"/>
      <c r="AB37"/>
      <c r="AC37"/>
      <c r="AD37"/>
      <c r="AE37"/>
      <c r="AF37"/>
      <c r="AG37"/>
      <c r="AH37"/>
    </row>
    <row r="38" spans="1:34" ht="43.2" x14ac:dyDescent="0.3">
      <c r="A38" s="21">
        <v>1</v>
      </c>
      <c r="B38" s="74" t="s">
        <v>46</v>
      </c>
      <c r="C38" s="12" t="s">
        <v>40</v>
      </c>
      <c r="D38" s="18">
        <v>12</v>
      </c>
      <c r="E38" s="93"/>
      <c r="F38" s="63">
        <f>D38*E38</f>
        <v>0</v>
      </c>
    </row>
    <row r="39" spans="1:34" ht="43.2" x14ac:dyDescent="0.3">
      <c r="A39" s="21">
        <v>2</v>
      </c>
      <c r="B39" s="74" t="s">
        <v>47</v>
      </c>
      <c r="C39" s="12" t="s">
        <v>40</v>
      </c>
      <c r="D39" s="18">
        <v>4</v>
      </c>
      <c r="E39" s="93"/>
      <c r="F39" s="63">
        <f>D39*E39</f>
        <v>0</v>
      </c>
    </row>
    <row r="40" spans="1:34" s="24" customFormat="1" x14ac:dyDescent="0.3">
      <c r="A40" s="49"/>
      <c r="B40" s="68" t="s">
        <v>48</v>
      </c>
      <c r="C40" s="22"/>
      <c r="D40" s="27"/>
      <c r="E40" s="94"/>
      <c r="F40" s="53">
        <f t="shared" ref="F40" si="6">F39+F38</f>
        <v>0</v>
      </c>
    </row>
    <row r="41" spans="1:34" x14ac:dyDescent="0.3">
      <c r="A41" s="52" t="s">
        <v>49</v>
      </c>
      <c r="B41" s="75" t="s">
        <v>50</v>
      </c>
      <c r="C41" s="12"/>
      <c r="D41" s="18"/>
      <c r="E41" s="93"/>
      <c r="F41" s="63"/>
    </row>
    <row r="42" spans="1:34" ht="28.8" x14ac:dyDescent="0.3">
      <c r="A42" s="21">
        <v>1</v>
      </c>
      <c r="B42" s="74" t="s">
        <v>51</v>
      </c>
      <c r="C42" s="12" t="s">
        <v>52</v>
      </c>
      <c r="D42" s="18">
        <v>48.4</v>
      </c>
      <c r="E42" s="93"/>
      <c r="F42" s="63">
        <f>D42*E42</f>
        <v>0</v>
      </c>
    </row>
    <row r="43" spans="1:34" x14ac:dyDescent="0.3">
      <c r="A43" s="21">
        <v>2</v>
      </c>
      <c r="B43" s="74" t="s">
        <v>53</v>
      </c>
      <c r="C43" s="12" t="s">
        <v>10</v>
      </c>
      <c r="D43" s="18">
        <v>50.68</v>
      </c>
      <c r="E43" s="93"/>
      <c r="F43" s="63">
        <f>D43*E43</f>
        <v>0</v>
      </c>
    </row>
    <row r="44" spans="1:34" s="24" customFormat="1" x14ac:dyDescent="0.3">
      <c r="A44" s="49"/>
      <c r="B44" s="68" t="s">
        <v>54</v>
      </c>
      <c r="C44" s="22"/>
      <c r="D44" s="27"/>
      <c r="E44" s="94"/>
      <c r="F44" s="53">
        <f t="shared" ref="F44" si="7">F42+F43</f>
        <v>0</v>
      </c>
    </row>
    <row r="45" spans="1:34" x14ac:dyDescent="0.3">
      <c r="A45" s="52" t="s">
        <v>55</v>
      </c>
      <c r="B45" s="75" t="s">
        <v>56</v>
      </c>
      <c r="C45" s="12"/>
      <c r="D45" s="18"/>
      <c r="E45" s="93"/>
      <c r="F45" s="63"/>
    </row>
    <row r="46" spans="1:34" x14ac:dyDescent="0.3">
      <c r="A46" s="21">
        <v>1</v>
      </c>
      <c r="B46" s="76" t="s">
        <v>57</v>
      </c>
      <c r="C46" s="12" t="s">
        <v>10</v>
      </c>
      <c r="D46" s="18">
        <v>18.72</v>
      </c>
      <c r="E46" s="93"/>
      <c r="F46" s="63">
        <f>D46*E46</f>
        <v>0</v>
      </c>
    </row>
    <row r="47" spans="1:34" s="24" customFormat="1" x14ac:dyDescent="0.3">
      <c r="A47" s="49"/>
      <c r="B47" s="68" t="s">
        <v>58</v>
      </c>
      <c r="C47" s="22"/>
      <c r="D47" s="27"/>
      <c r="E47" s="94"/>
      <c r="F47" s="53">
        <f t="shared" ref="F47" si="8">F46</f>
        <v>0</v>
      </c>
    </row>
    <row r="48" spans="1:34" x14ac:dyDescent="0.3">
      <c r="A48" s="52" t="s">
        <v>59</v>
      </c>
      <c r="B48" s="75" t="s">
        <v>60</v>
      </c>
      <c r="C48" s="12"/>
      <c r="D48" s="18"/>
      <c r="E48" s="93"/>
      <c r="F48" s="63"/>
    </row>
    <row r="49" spans="1:6" ht="28.8" x14ac:dyDescent="0.3">
      <c r="A49" s="21">
        <v>1</v>
      </c>
      <c r="B49" s="74" t="s">
        <v>61</v>
      </c>
      <c r="C49" s="12" t="s">
        <v>10</v>
      </c>
      <c r="D49" s="18">
        <v>226.32</v>
      </c>
      <c r="E49" s="93"/>
      <c r="F49" s="63">
        <f>D49*E49</f>
        <v>0</v>
      </c>
    </row>
    <row r="50" spans="1:6" ht="28.8" x14ac:dyDescent="0.3">
      <c r="A50" s="21">
        <v>2</v>
      </c>
      <c r="B50" s="74" t="s">
        <v>62</v>
      </c>
      <c r="C50" s="12" t="s">
        <v>10</v>
      </c>
      <c r="D50" s="18">
        <v>64.8</v>
      </c>
      <c r="E50" s="93"/>
      <c r="F50" s="63">
        <f>D50*E50</f>
        <v>0</v>
      </c>
    </row>
    <row r="51" spans="1:6" s="24" customFormat="1" x14ac:dyDescent="0.3">
      <c r="A51" s="49"/>
      <c r="B51" s="68" t="s">
        <v>63</v>
      </c>
      <c r="C51" s="22"/>
      <c r="D51" s="27"/>
      <c r="E51" s="94"/>
      <c r="F51" s="53">
        <f t="shared" ref="F51" si="9">F50+F49</f>
        <v>0</v>
      </c>
    </row>
    <row r="52" spans="1:6" x14ac:dyDescent="0.3">
      <c r="A52" s="52" t="s">
        <v>64</v>
      </c>
      <c r="B52" s="75" t="s">
        <v>65</v>
      </c>
      <c r="C52" s="12"/>
      <c r="D52" s="18"/>
      <c r="E52" s="93"/>
      <c r="F52" s="63"/>
    </row>
    <row r="53" spans="1:6" x14ac:dyDescent="0.3">
      <c r="A53" s="21">
        <v>1</v>
      </c>
      <c r="B53" s="1" t="s">
        <v>120</v>
      </c>
      <c r="C53" s="12" t="s">
        <v>40</v>
      </c>
      <c r="D53" s="18">
        <v>8</v>
      </c>
      <c r="E53" s="93"/>
      <c r="F53" s="63">
        <f>D53*E53</f>
        <v>0</v>
      </c>
    </row>
    <row r="54" spans="1:6" ht="28.8" x14ac:dyDescent="0.3">
      <c r="A54" s="21">
        <v>2</v>
      </c>
      <c r="B54" s="77" t="s">
        <v>66</v>
      </c>
      <c r="C54" s="12" t="s">
        <v>40</v>
      </c>
      <c r="D54" s="18">
        <v>8</v>
      </c>
      <c r="E54" s="93"/>
      <c r="F54" s="63">
        <f>D54*E54</f>
        <v>0</v>
      </c>
    </row>
    <row r="55" spans="1:6" ht="28.8" x14ac:dyDescent="0.3">
      <c r="A55" s="21">
        <v>3</v>
      </c>
      <c r="B55" s="66" t="s">
        <v>67</v>
      </c>
      <c r="C55" s="12" t="s">
        <v>40</v>
      </c>
      <c r="D55" s="18">
        <v>8</v>
      </c>
      <c r="E55" s="93"/>
      <c r="F55" s="63">
        <f>D55*E55</f>
        <v>0</v>
      </c>
    </row>
    <row r="56" spans="1:6" x14ac:dyDescent="0.3">
      <c r="A56" s="21">
        <v>4</v>
      </c>
      <c r="B56" s="66" t="s">
        <v>68</v>
      </c>
      <c r="C56" s="12" t="s">
        <v>52</v>
      </c>
      <c r="D56" s="18">
        <v>35.6</v>
      </c>
      <c r="E56" s="93"/>
      <c r="F56" s="63">
        <f>D56*E56</f>
        <v>0</v>
      </c>
    </row>
    <row r="57" spans="1:6" x14ac:dyDescent="0.3">
      <c r="A57" s="21">
        <v>5</v>
      </c>
      <c r="B57" s="66" t="s">
        <v>69</v>
      </c>
      <c r="C57" s="12" t="s">
        <v>52</v>
      </c>
      <c r="D57" s="18">
        <v>10.4</v>
      </c>
      <c r="E57" s="93"/>
      <c r="F57" s="63">
        <f>D57*E57</f>
        <v>0</v>
      </c>
    </row>
    <row r="58" spans="1:6" s="24" customFormat="1" x14ac:dyDescent="0.3">
      <c r="A58" s="49"/>
      <c r="B58" s="68" t="s">
        <v>70</v>
      </c>
      <c r="C58" s="22"/>
      <c r="D58" s="27"/>
      <c r="E58" s="94"/>
      <c r="F58" s="53">
        <f t="shared" ref="F58" si="10">SUM(F53:F57)</f>
        <v>0</v>
      </c>
    </row>
    <row r="59" spans="1:6" x14ac:dyDescent="0.3">
      <c r="A59" s="52" t="s">
        <v>71</v>
      </c>
      <c r="B59" s="19" t="s">
        <v>72</v>
      </c>
      <c r="C59" s="12"/>
      <c r="D59" s="18"/>
      <c r="E59" s="93"/>
      <c r="F59" s="63"/>
    </row>
    <row r="60" spans="1:6" ht="28.8" x14ac:dyDescent="0.3">
      <c r="A60" s="21">
        <v>1</v>
      </c>
      <c r="B60" s="1" t="s">
        <v>73</v>
      </c>
      <c r="C60" s="12" t="s">
        <v>30</v>
      </c>
      <c r="D60" s="18">
        <v>4</v>
      </c>
      <c r="E60" s="93"/>
      <c r="F60" s="63">
        <f t="shared" ref="F60:F67" si="11">D60*E60</f>
        <v>0</v>
      </c>
    </row>
    <row r="61" spans="1:6" ht="28.8" x14ac:dyDescent="0.3">
      <c r="A61" s="21">
        <v>2</v>
      </c>
      <c r="B61" s="1" t="s">
        <v>74</v>
      </c>
      <c r="C61" s="12" t="s">
        <v>52</v>
      </c>
      <c r="D61" s="18">
        <v>8</v>
      </c>
      <c r="E61" s="93"/>
      <c r="F61" s="63">
        <f t="shared" si="11"/>
        <v>0</v>
      </c>
    </row>
    <row r="62" spans="1:6" ht="28.8" x14ac:dyDescent="0.3">
      <c r="A62" s="21">
        <v>3</v>
      </c>
      <c r="B62" s="1" t="s">
        <v>75</v>
      </c>
      <c r="C62" s="12" t="s">
        <v>10</v>
      </c>
      <c r="D62" s="18">
        <v>7.2</v>
      </c>
      <c r="E62" s="93"/>
      <c r="F62" s="63">
        <f t="shared" si="11"/>
        <v>0</v>
      </c>
    </row>
    <row r="63" spans="1:6" ht="28.8" x14ac:dyDescent="0.3">
      <c r="A63" s="21">
        <v>4</v>
      </c>
      <c r="B63" s="1" t="s">
        <v>76</v>
      </c>
      <c r="C63" s="12" t="s">
        <v>10</v>
      </c>
      <c r="D63" s="18">
        <v>34</v>
      </c>
      <c r="E63" s="93"/>
      <c r="F63" s="63">
        <f t="shared" si="11"/>
        <v>0</v>
      </c>
    </row>
    <row r="64" spans="1:6" ht="28.8" x14ac:dyDescent="0.3">
      <c r="A64" s="21">
        <v>5</v>
      </c>
      <c r="B64" s="78" t="s">
        <v>77</v>
      </c>
      <c r="C64" s="12" t="s">
        <v>30</v>
      </c>
      <c r="D64" s="18">
        <v>4</v>
      </c>
      <c r="E64" s="93"/>
      <c r="F64" s="63">
        <f t="shared" si="11"/>
        <v>0</v>
      </c>
    </row>
    <row r="65" spans="1:6" ht="43.2" x14ac:dyDescent="0.3">
      <c r="A65" s="21">
        <v>6</v>
      </c>
      <c r="B65" s="1" t="s">
        <v>78</v>
      </c>
      <c r="C65" s="12" t="s">
        <v>30</v>
      </c>
      <c r="D65" s="18">
        <v>4</v>
      </c>
      <c r="E65" s="93"/>
      <c r="F65" s="63">
        <f t="shared" si="11"/>
        <v>0</v>
      </c>
    </row>
    <row r="66" spans="1:6" ht="46.2" customHeight="1" x14ac:dyDescent="0.3">
      <c r="A66" s="21">
        <v>7</v>
      </c>
      <c r="B66" s="1" t="s">
        <v>79</v>
      </c>
      <c r="C66" s="12" t="s">
        <v>30</v>
      </c>
      <c r="D66" s="18">
        <v>4</v>
      </c>
      <c r="E66" s="93"/>
      <c r="F66" s="63">
        <f t="shared" si="11"/>
        <v>0</v>
      </c>
    </row>
    <row r="67" spans="1:6" ht="28.8" x14ac:dyDescent="0.3">
      <c r="A67" s="21">
        <v>8</v>
      </c>
      <c r="B67" s="1" t="s">
        <v>80</v>
      </c>
      <c r="C67" s="12" t="s">
        <v>30</v>
      </c>
      <c r="D67" s="18">
        <v>4</v>
      </c>
      <c r="E67" s="93"/>
      <c r="F67" s="63">
        <f t="shared" si="11"/>
        <v>0</v>
      </c>
    </row>
    <row r="68" spans="1:6" s="24" customFormat="1" x14ac:dyDescent="0.3">
      <c r="A68" s="49"/>
      <c r="B68" s="68" t="s">
        <v>81</v>
      </c>
      <c r="C68" s="22"/>
      <c r="D68" s="27"/>
      <c r="E68" s="94"/>
      <c r="F68" s="53">
        <f t="shared" ref="F68" si="12">SUM(F60:F67)</f>
        <v>0</v>
      </c>
    </row>
    <row r="69" spans="1:6" x14ac:dyDescent="0.3">
      <c r="A69" s="52" t="s">
        <v>82</v>
      </c>
      <c r="B69" s="19" t="s">
        <v>85</v>
      </c>
      <c r="D69" s="30"/>
      <c r="E69" s="93"/>
      <c r="F69" s="63"/>
    </row>
    <row r="70" spans="1:6" ht="43.2" x14ac:dyDescent="0.3">
      <c r="A70" s="21">
        <v>1</v>
      </c>
      <c r="B70" s="1" t="s">
        <v>86</v>
      </c>
      <c r="C70" s="2" t="s">
        <v>87</v>
      </c>
      <c r="D70" s="30">
        <v>5.6</v>
      </c>
      <c r="E70" s="93"/>
      <c r="F70" s="63">
        <f t="shared" ref="F70:F80" si="13">D70*E70</f>
        <v>0</v>
      </c>
    </row>
    <row r="71" spans="1:6" ht="28.8" x14ac:dyDescent="0.3">
      <c r="A71" s="21">
        <v>2</v>
      </c>
      <c r="B71" s="1" t="s">
        <v>88</v>
      </c>
      <c r="C71" s="2" t="s">
        <v>89</v>
      </c>
      <c r="D71" s="30">
        <v>4</v>
      </c>
      <c r="E71" s="93"/>
      <c r="F71" s="63">
        <f t="shared" si="13"/>
        <v>0</v>
      </c>
    </row>
    <row r="72" spans="1:6" ht="34.950000000000003" customHeight="1" x14ac:dyDescent="0.3">
      <c r="A72" s="21">
        <v>3</v>
      </c>
      <c r="B72" s="1" t="s">
        <v>90</v>
      </c>
      <c r="C72" s="2" t="s">
        <v>91</v>
      </c>
      <c r="D72" s="30">
        <v>4</v>
      </c>
      <c r="E72" s="93"/>
      <c r="F72" s="63">
        <f t="shared" si="13"/>
        <v>0</v>
      </c>
    </row>
    <row r="73" spans="1:6" ht="28.8" x14ac:dyDescent="0.3">
      <c r="A73" s="21">
        <v>4</v>
      </c>
      <c r="B73" s="1" t="s">
        <v>92</v>
      </c>
      <c r="C73" s="2" t="s">
        <v>91</v>
      </c>
      <c r="D73" s="30">
        <v>4</v>
      </c>
      <c r="E73" s="93"/>
      <c r="F73" s="63">
        <f t="shared" si="13"/>
        <v>0</v>
      </c>
    </row>
    <row r="74" spans="1:6" ht="43.2" x14ac:dyDescent="0.3">
      <c r="A74" s="21">
        <v>5</v>
      </c>
      <c r="B74" s="1" t="s">
        <v>93</v>
      </c>
      <c r="C74" s="2" t="s">
        <v>91</v>
      </c>
      <c r="D74" s="30">
        <v>4</v>
      </c>
      <c r="E74" s="93"/>
      <c r="F74" s="63">
        <f t="shared" si="13"/>
        <v>0</v>
      </c>
    </row>
    <row r="75" spans="1:6" ht="57.6" x14ac:dyDescent="0.3">
      <c r="A75" s="21">
        <v>6</v>
      </c>
      <c r="B75" s="1" t="s">
        <v>94</v>
      </c>
      <c r="C75" s="2" t="s">
        <v>87</v>
      </c>
      <c r="D75" s="30">
        <v>99.52</v>
      </c>
      <c r="E75" s="93"/>
      <c r="F75" s="63">
        <f t="shared" si="13"/>
        <v>0</v>
      </c>
    </row>
    <row r="76" spans="1:6" ht="86.4" x14ac:dyDescent="0.3">
      <c r="A76" s="21">
        <v>7</v>
      </c>
      <c r="B76" s="1" t="s">
        <v>95</v>
      </c>
      <c r="C76" s="2" t="s">
        <v>30</v>
      </c>
      <c r="D76" s="30">
        <v>4</v>
      </c>
      <c r="E76" s="93"/>
      <c r="F76" s="63">
        <f t="shared" si="13"/>
        <v>0</v>
      </c>
    </row>
    <row r="77" spans="1:6" x14ac:dyDescent="0.3">
      <c r="A77" s="21">
        <v>8</v>
      </c>
      <c r="B77" s="1" t="s">
        <v>96</v>
      </c>
      <c r="C77" s="2" t="s">
        <v>89</v>
      </c>
      <c r="D77" s="30">
        <v>12</v>
      </c>
      <c r="E77" s="93"/>
      <c r="F77" s="63">
        <f t="shared" si="13"/>
        <v>0</v>
      </c>
    </row>
    <row r="78" spans="1:6" x14ac:dyDescent="0.3">
      <c r="A78" s="21">
        <v>9</v>
      </c>
      <c r="B78" s="1" t="s">
        <v>97</v>
      </c>
      <c r="C78" s="2" t="s">
        <v>89</v>
      </c>
      <c r="D78" s="30">
        <v>12</v>
      </c>
      <c r="E78" s="93"/>
      <c r="F78" s="63">
        <f t="shared" si="13"/>
        <v>0</v>
      </c>
    </row>
    <row r="79" spans="1:6" x14ac:dyDescent="0.3">
      <c r="A79" s="21">
        <v>10</v>
      </c>
      <c r="B79" s="1" t="s">
        <v>98</v>
      </c>
      <c r="C79" s="2" t="s">
        <v>89</v>
      </c>
      <c r="D79" s="30">
        <v>12</v>
      </c>
      <c r="E79" s="93"/>
      <c r="F79" s="63">
        <f t="shared" si="13"/>
        <v>0</v>
      </c>
    </row>
    <row r="80" spans="1:6" x14ac:dyDescent="0.3">
      <c r="A80" s="21">
        <v>11</v>
      </c>
      <c r="B80" s="1" t="s">
        <v>99</v>
      </c>
      <c r="C80" s="2" t="s">
        <v>89</v>
      </c>
      <c r="D80" s="30">
        <v>16</v>
      </c>
      <c r="E80" s="93"/>
      <c r="F80" s="63">
        <f t="shared" si="13"/>
        <v>0</v>
      </c>
    </row>
    <row r="81" spans="1:6" s="24" customFormat="1" x14ac:dyDescent="0.3">
      <c r="A81" s="49"/>
      <c r="B81" s="68" t="s">
        <v>84</v>
      </c>
      <c r="C81" s="22"/>
      <c r="D81" s="27"/>
      <c r="E81" s="94"/>
      <c r="F81" s="53">
        <f t="shared" ref="F81" si="14">SUM(F70:F80)</f>
        <v>0</v>
      </c>
    </row>
    <row r="82" spans="1:6" x14ac:dyDescent="0.3">
      <c r="A82" s="54"/>
      <c r="B82" s="34" t="s">
        <v>117</v>
      </c>
      <c r="C82" s="35"/>
      <c r="D82" s="36"/>
      <c r="E82" s="64"/>
      <c r="F82" s="64">
        <f>F16+F26+F36+F40+F44+F47+F51+F58+F68+F81</f>
        <v>0</v>
      </c>
    </row>
    <row r="83" spans="1:6" s="33" customFormat="1" ht="53.4" customHeight="1" x14ac:dyDescent="0.3">
      <c r="A83" s="47" t="s">
        <v>100</v>
      </c>
      <c r="B83" s="79" t="s">
        <v>129</v>
      </c>
      <c r="C83" s="80"/>
      <c r="D83" s="80"/>
      <c r="E83" s="80"/>
      <c r="F83" s="81"/>
    </row>
    <row r="84" spans="1:6" ht="15.6" x14ac:dyDescent="0.3">
      <c r="A84" s="48" t="s">
        <v>7</v>
      </c>
      <c r="B84" s="67" t="s">
        <v>8</v>
      </c>
      <c r="C84" s="10"/>
      <c r="D84" s="11"/>
      <c r="E84" s="60"/>
      <c r="F84" s="63"/>
    </row>
    <row r="85" spans="1:6" x14ac:dyDescent="0.3">
      <c r="A85" s="21">
        <v>1</v>
      </c>
      <c r="B85" s="1" t="s">
        <v>101</v>
      </c>
      <c r="C85" s="12" t="s">
        <v>10</v>
      </c>
      <c r="D85" s="14">
        <v>346.12</v>
      </c>
      <c r="E85" s="93"/>
      <c r="F85" s="63">
        <f t="shared" ref="F85:F91" si="15">D85*E85</f>
        <v>0</v>
      </c>
    </row>
    <row r="86" spans="1:6" x14ac:dyDescent="0.3">
      <c r="A86" s="21">
        <v>2</v>
      </c>
      <c r="B86" s="73" t="s">
        <v>11</v>
      </c>
      <c r="C86" s="12" t="s">
        <v>12</v>
      </c>
      <c r="D86" s="14">
        <v>4</v>
      </c>
      <c r="E86" s="93"/>
      <c r="F86" s="63">
        <f t="shared" si="15"/>
        <v>0</v>
      </c>
    </row>
    <row r="87" spans="1:6" x14ac:dyDescent="0.3">
      <c r="A87" s="21">
        <v>3</v>
      </c>
      <c r="B87" s="1" t="s">
        <v>102</v>
      </c>
      <c r="C87" s="12" t="s">
        <v>14</v>
      </c>
      <c r="D87" s="14">
        <v>147.20400000000001</v>
      </c>
      <c r="E87" s="93"/>
      <c r="F87" s="63">
        <f t="shared" si="15"/>
        <v>0</v>
      </c>
    </row>
    <row r="88" spans="1:6" x14ac:dyDescent="0.3">
      <c r="A88" s="21">
        <v>4</v>
      </c>
      <c r="B88" s="73" t="s">
        <v>15</v>
      </c>
      <c r="C88" s="12" t="s">
        <v>14</v>
      </c>
      <c r="D88" s="14">
        <v>17.34</v>
      </c>
      <c r="E88" s="93"/>
      <c r="F88" s="63">
        <f t="shared" si="15"/>
        <v>0</v>
      </c>
    </row>
    <row r="89" spans="1:6" x14ac:dyDescent="0.3">
      <c r="A89" s="21">
        <v>5</v>
      </c>
      <c r="B89" s="73" t="s">
        <v>16</v>
      </c>
      <c r="C89" s="12" t="s">
        <v>14</v>
      </c>
      <c r="D89" s="14">
        <v>14.327999999999999</v>
      </c>
      <c r="E89" s="93"/>
      <c r="F89" s="63">
        <f t="shared" si="15"/>
        <v>0</v>
      </c>
    </row>
    <row r="90" spans="1:6" x14ac:dyDescent="0.3">
      <c r="A90" s="21">
        <v>6</v>
      </c>
      <c r="B90" s="73" t="s">
        <v>17</v>
      </c>
      <c r="C90" s="12" t="s">
        <v>14</v>
      </c>
      <c r="D90" s="14">
        <v>8.9079999999999995</v>
      </c>
      <c r="E90" s="93"/>
      <c r="F90" s="63">
        <f t="shared" si="15"/>
        <v>0</v>
      </c>
    </row>
    <row r="91" spans="1:6" x14ac:dyDescent="0.3">
      <c r="A91" s="21">
        <v>7</v>
      </c>
      <c r="B91" s="73" t="s">
        <v>18</v>
      </c>
      <c r="C91" s="12" t="s">
        <v>12</v>
      </c>
      <c r="D91" s="14">
        <v>4</v>
      </c>
      <c r="E91" s="93"/>
      <c r="F91" s="63">
        <f t="shared" si="15"/>
        <v>0</v>
      </c>
    </row>
    <row r="92" spans="1:6" x14ac:dyDescent="0.3">
      <c r="A92" s="49"/>
      <c r="B92" s="68" t="s">
        <v>19</v>
      </c>
      <c r="C92" s="22"/>
      <c r="D92" s="23"/>
      <c r="E92" s="96"/>
      <c r="F92" s="53">
        <f t="shared" ref="F92" si="16">SUM(F85:F91)</f>
        <v>0</v>
      </c>
    </row>
    <row r="93" spans="1:6" ht="15.6" x14ac:dyDescent="0.3">
      <c r="A93" s="48" t="s">
        <v>20</v>
      </c>
      <c r="B93" s="67" t="s">
        <v>21</v>
      </c>
      <c r="C93" s="11"/>
      <c r="D93" s="15"/>
      <c r="E93" s="93"/>
      <c r="F93" s="63"/>
    </row>
    <row r="94" spans="1:6" ht="28.8" x14ac:dyDescent="0.3">
      <c r="A94" s="21">
        <v>1</v>
      </c>
      <c r="B94" s="66" t="s">
        <v>103</v>
      </c>
      <c r="C94" s="12" t="s">
        <v>14</v>
      </c>
      <c r="D94" s="16">
        <v>2.8919999999999999</v>
      </c>
      <c r="E94" s="93"/>
      <c r="F94" s="63">
        <f t="shared" ref="F94:F100" si="17">D94*E94</f>
        <v>0</v>
      </c>
    </row>
    <row r="95" spans="1:6" ht="28.8" x14ac:dyDescent="0.3">
      <c r="A95" s="21">
        <v>2</v>
      </c>
      <c r="B95" s="66" t="s">
        <v>104</v>
      </c>
      <c r="C95" s="12" t="s">
        <v>14</v>
      </c>
      <c r="D95" s="14">
        <v>11.56</v>
      </c>
      <c r="E95" s="93"/>
      <c r="F95" s="63">
        <f t="shared" si="17"/>
        <v>0</v>
      </c>
    </row>
    <row r="96" spans="1:6" ht="28.8" x14ac:dyDescent="0.3">
      <c r="A96" s="21">
        <v>3</v>
      </c>
      <c r="B96" s="66" t="s">
        <v>24</v>
      </c>
      <c r="C96" s="12" t="s">
        <v>10</v>
      </c>
      <c r="D96" s="14">
        <v>240</v>
      </c>
      <c r="E96" s="93"/>
      <c r="F96" s="63">
        <f t="shared" si="17"/>
        <v>0</v>
      </c>
    </row>
    <row r="97" spans="1:6" x14ac:dyDescent="0.3">
      <c r="A97" s="21">
        <v>4</v>
      </c>
      <c r="B97" s="1" t="s">
        <v>25</v>
      </c>
      <c r="C97" s="12" t="s">
        <v>14</v>
      </c>
      <c r="D97" s="18">
        <v>1.6200000000000003</v>
      </c>
      <c r="E97" s="93"/>
      <c r="F97" s="63">
        <f t="shared" si="17"/>
        <v>0</v>
      </c>
    </row>
    <row r="98" spans="1:6" ht="43.2" x14ac:dyDescent="0.3">
      <c r="A98" s="21">
        <v>5</v>
      </c>
      <c r="B98" s="1" t="s">
        <v>26</v>
      </c>
      <c r="C98" s="12" t="s">
        <v>14</v>
      </c>
      <c r="D98" s="18">
        <v>4.32</v>
      </c>
      <c r="E98" s="93"/>
      <c r="F98" s="63">
        <f t="shared" si="17"/>
        <v>0</v>
      </c>
    </row>
    <row r="99" spans="1:6" ht="28.8" x14ac:dyDescent="0.3">
      <c r="A99" s="21">
        <v>6</v>
      </c>
      <c r="B99" s="1" t="s">
        <v>27</v>
      </c>
      <c r="C99" s="12" t="s">
        <v>14</v>
      </c>
      <c r="D99" s="18">
        <v>7.8400000000000007</v>
      </c>
      <c r="E99" s="93"/>
      <c r="F99" s="63">
        <f t="shared" si="17"/>
        <v>0</v>
      </c>
    </row>
    <row r="100" spans="1:6" x14ac:dyDescent="0.3">
      <c r="A100" s="21">
        <v>7</v>
      </c>
      <c r="B100" s="2" t="s">
        <v>28</v>
      </c>
      <c r="C100" s="12" t="s">
        <v>10</v>
      </c>
      <c r="D100" s="14">
        <v>296</v>
      </c>
      <c r="E100" s="93"/>
      <c r="F100" s="63">
        <f t="shared" si="17"/>
        <v>0</v>
      </c>
    </row>
    <row r="101" spans="1:6" x14ac:dyDescent="0.3">
      <c r="A101" s="49"/>
      <c r="B101" s="68" t="s">
        <v>31</v>
      </c>
      <c r="C101" s="22"/>
      <c r="D101" s="23"/>
      <c r="E101" s="96"/>
      <c r="F101" s="53">
        <f t="shared" ref="F101" si="18">SUM(F94:F100)</f>
        <v>0</v>
      </c>
    </row>
    <row r="102" spans="1:6" ht="15.6" x14ac:dyDescent="0.3">
      <c r="A102" s="48" t="s">
        <v>32</v>
      </c>
      <c r="B102" s="19" t="s">
        <v>33</v>
      </c>
      <c r="C102" s="11"/>
      <c r="D102" s="15"/>
      <c r="E102" s="93"/>
      <c r="F102" s="63"/>
    </row>
    <row r="103" spans="1:6" x14ac:dyDescent="0.3">
      <c r="A103" s="21">
        <v>1</v>
      </c>
      <c r="B103" s="1" t="s">
        <v>34</v>
      </c>
      <c r="C103" s="12" t="s">
        <v>14</v>
      </c>
      <c r="D103" s="16">
        <v>2.8919999999999999</v>
      </c>
      <c r="E103" s="93"/>
      <c r="F103" s="63">
        <f t="shared" ref="F103:F110" si="19">D103*E103</f>
        <v>0</v>
      </c>
    </row>
    <row r="104" spans="1:6" ht="28.8" x14ac:dyDescent="0.3">
      <c r="A104" s="21">
        <v>2</v>
      </c>
      <c r="B104" s="1" t="s">
        <v>105</v>
      </c>
      <c r="C104" s="12" t="s">
        <v>14</v>
      </c>
      <c r="D104" s="14">
        <v>7.0119999999999987</v>
      </c>
      <c r="E104" s="93"/>
      <c r="F104" s="63">
        <f t="shared" si="19"/>
        <v>0</v>
      </c>
    </row>
    <row r="105" spans="1:6" ht="28.8" x14ac:dyDescent="0.3">
      <c r="A105" s="21">
        <v>3</v>
      </c>
      <c r="B105" s="1" t="s">
        <v>36</v>
      </c>
      <c r="C105" s="12" t="s">
        <v>14</v>
      </c>
      <c r="D105" s="16">
        <v>1.7440000000000002</v>
      </c>
      <c r="E105" s="93"/>
      <c r="F105" s="63">
        <f t="shared" si="19"/>
        <v>0</v>
      </c>
    </row>
    <row r="106" spans="1:6" ht="28.8" x14ac:dyDescent="0.3">
      <c r="A106" s="21">
        <v>4</v>
      </c>
      <c r="B106" s="1" t="s">
        <v>37</v>
      </c>
      <c r="C106" s="12" t="s">
        <v>10</v>
      </c>
      <c r="D106" s="14">
        <v>247.84</v>
      </c>
      <c r="E106" s="93"/>
      <c r="F106" s="63">
        <f t="shared" si="19"/>
        <v>0</v>
      </c>
    </row>
    <row r="107" spans="1:6" ht="28.8" x14ac:dyDescent="0.3">
      <c r="A107" s="21">
        <v>5</v>
      </c>
      <c r="B107" s="1" t="s">
        <v>38</v>
      </c>
      <c r="C107" s="12" t="s">
        <v>10</v>
      </c>
      <c r="D107" s="14">
        <v>7.68</v>
      </c>
      <c r="E107" s="93"/>
      <c r="F107" s="63">
        <f t="shared" si="19"/>
        <v>0</v>
      </c>
    </row>
    <row r="108" spans="1:6" ht="28.8" x14ac:dyDescent="0.3">
      <c r="A108" s="21">
        <v>6</v>
      </c>
      <c r="B108" s="1" t="s">
        <v>106</v>
      </c>
      <c r="C108" s="12" t="s">
        <v>40</v>
      </c>
      <c r="D108" s="14">
        <v>260</v>
      </c>
      <c r="E108" s="93"/>
      <c r="F108" s="63">
        <f t="shared" si="19"/>
        <v>0</v>
      </c>
    </row>
    <row r="109" spans="1:6" x14ac:dyDescent="0.3">
      <c r="A109" s="21">
        <v>7</v>
      </c>
      <c r="B109" s="1" t="s">
        <v>41</v>
      </c>
      <c r="C109" s="12" t="s">
        <v>10</v>
      </c>
      <c r="D109" s="14">
        <v>560.12</v>
      </c>
      <c r="E109" s="93"/>
      <c r="F109" s="63">
        <f t="shared" si="19"/>
        <v>0</v>
      </c>
    </row>
    <row r="110" spans="1:6" ht="28.8" x14ac:dyDescent="0.3">
      <c r="A110" s="21">
        <v>8</v>
      </c>
      <c r="B110" s="74" t="s">
        <v>42</v>
      </c>
      <c r="C110" s="12" t="s">
        <v>10</v>
      </c>
      <c r="D110" s="14">
        <v>323.12</v>
      </c>
      <c r="E110" s="93"/>
      <c r="F110" s="63">
        <f t="shared" si="19"/>
        <v>0</v>
      </c>
    </row>
    <row r="111" spans="1:6" x14ac:dyDescent="0.3">
      <c r="A111" s="49"/>
      <c r="B111" s="68" t="s">
        <v>43</v>
      </c>
      <c r="C111" s="22"/>
      <c r="D111" s="23"/>
      <c r="E111" s="96"/>
      <c r="F111" s="53">
        <f t="shared" ref="F111" si="20">SUM(F103:F110)</f>
        <v>0</v>
      </c>
    </row>
    <row r="112" spans="1:6" ht="15.6" x14ac:dyDescent="0.3">
      <c r="A112" s="51" t="s">
        <v>44</v>
      </c>
      <c r="B112" s="75" t="s">
        <v>107</v>
      </c>
      <c r="C112" s="13"/>
      <c r="D112" s="17"/>
      <c r="E112" s="93"/>
      <c r="F112" s="63"/>
    </row>
    <row r="113" spans="1:6" ht="43.2" x14ac:dyDescent="0.3">
      <c r="A113" s="21">
        <v>1</v>
      </c>
      <c r="B113" s="74" t="s">
        <v>46</v>
      </c>
      <c r="C113" s="12" t="s">
        <v>40</v>
      </c>
      <c r="D113" s="14">
        <v>12</v>
      </c>
      <c r="E113" s="93"/>
      <c r="F113" s="63">
        <f>D113*E113</f>
        <v>0</v>
      </c>
    </row>
    <row r="114" spans="1:6" ht="43.2" x14ac:dyDescent="0.3">
      <c r="A114" s="21">
        <v>2</v>
      </c>
      <c r="B114" s="74" t="s">
        <v>47</v>
      </c>
      <c r="C114" s="12" t="s">
        <v>40</v>
      </c>
      <c r="D114" s="14">
        <v>4</v>
      </c>
      <c r="E114" s="93"/>
      <c r="F114" s="63">
        <f>D114*E114</f>
        <v>0</v>
      </c>
    </row>
    <row r="115" spans="1:6" x14ac:dyDescent="0.3">
      <c r="A115" s="49"/>
      <c r="B115" s="68" t="s">
        <v>48</v>
      </c>
      <c r="C115" s="22"/>
      <c r="D115" s="23"/>
      <c r="E115" s="96"/>
      <c r="F115" s="53">
        <f t="shared" ref="F115" si="21">F114+F113</f>
        <v>0</v>
      </c>
    </row>
    <row r="116" spans="1:6" x14ac:dyDescent="0.3">
      <c r="A116" s="52" t="s">
        <v>49</v>
      </c>
      <c r="B116" s="75" t="s">
        <v>50</v>
      </c>
      <c r="C116" s="12"/>
      <c r="D116" s="14"/>
      <c r="E116" s="93"/>
      <c r="F116" s="63"/>
    </row>
    <row r="117" spans="1:6" ht="28.8" x14ac:dyDescent="0.3">
      <c r="A117" s="21">
        <v>1</v>
      </c>
      <c r="B117" s="74" t="s">
        <v>51</v>
      </c>
      <c r="C117" s="12" t="s">
        <v>52</v>
      </c>
      <c r="D117" s="14">
        <v>61.2</v>
      </c>
      <c r="E117" s="93"/>
      <c r="F117" s="63">
        <f>D117*E117</f>
        <v>0</v>
      </c>
    </row>
    <row r="118" spans="1:6" x14ac:dyDescent="0.3">
      <c r="A118" s="21">
        <v>2</v>
      </c>
      <c r="B118" s="74" t="s">
        <v>53</v>
      </c>
      <c r="C118" s="12" t="s">
        <v>10</v>
      </c>
      <c r="D118" s="14">
        <v>47</v>
      </c>
      <c r="E118" s="93"/>
      <c r="F118" s="63">
        <f>D118*E118</f>
        <v>0</v>
      </c>
    </row>
    <row r="119" spans="1:6" x14ac:dyDescent="0.3">
      <c r="A119" s="49"/>
      <c r="B119" s="68" t="s">
        <v>54</v>
      </c>
      <c r="C119" s="22"/>
      <c r="D119" s="23"/>
      <c r="E119" s="96"/>
      <c r="F119" s="53">
        <f t="shared" ref="F119" si="22">F117+F118</f>
        <v>0</v>
      </c>
    </row>
    <row r="120" spans="1:6" x14ac:dyDescent="0.3">
      <c r="A120" s="52" t="s">
        <v>55</v>
      </c>
      <c r="B120" s="75" t="s">
        <v>56</v>
      </c>
      <c r="C120" s="12"/>
      <c r="D120" s="14"/>
      <c r="E120" s="93"/>
      <c r="F120" s="63"/>
    </row>
    <row r="121" spans="1:6" x14ac:dyDescent="0.3">
      <c r="A121" s="21">
        <v>1</v>
      </c>
      <c r="B121" s="76" t="s">
        <v>57</v>
      </c>
      <c r="C121" s="12" t="s">
        <v>10</v>
      </c>
      <c r="D121" s="14">
        <v>18.72</v>
      </c>
      <c r="E121" s="93"/>
      <c r="F121" s="63">
        <f>D121*E121</f>
        <v>0</v>
      </c>
    </row>
    <row r="122" spans="1:6" x14ac:dyDescent="0.3">
      <c r="A122" s="49"/>
      <c r="B122" s="68" t="s">
        <v>58</v>
      </c>
      <c r="C122" s="22"/>
      <c r="D122" s="23"/>
      <c r="E122" s="96"/>
      <c r="F122" s="53">
        <f t="shared" ref="F122" si="23">F121</f>
        <v>0</v>
      </c>
    </row>
    <row r="123" spans="1:6" x14ac:dyDescent="0.3">
      <c r="A123" s="52" t="s">
        <v>59</v>
      </c>
      <c r="B123" s="75" t="s">
        <v>60</v>
      </c>
      <c r="C123" s="12"/>
      <c r="D123" s="14"/>
      <c r="E123" s="93"/>
      <c r="F123" s="63"/>
    </row>
    <row r="124" spans="1:6" ht="28.8" x14ac:dyDescent="0.3">
      <c r="A124" s="21">
        <v>1</v>
      </c>
      <c r="B124" s="74" t="s">
        <v>61</v>
      </c>
      <c r="C124" s="12" t="s">
        <v>10</v>
      </c>
      <c r="D124" s="14">
        <v>210.6</v>
      </c>
      <c r="E124" s="93"/>
      <c r="F124" s="63">
        <f>D124*E124</f>
        <v>0</v>
      </c>
    </row>
    <row r="125" spans="1:6" ht="28.8" x14ac:dyDescent="0.3">
      <c r="A125" s="21">
        <v>2</v>
      </c>
      <c r="B125" s="74" t="s">
        <v>62</v>
      </c>
      <c r="C125" s="12" t="s">
        <v>10</v>
      </c>
      <c r="D125" s="14">
        <v>52.8</v>
      </c>
      <c r="E125" s="93"/>
      <c r="F125" s="63">
        <f>D125*E125</f>
        <v>0</v>
      </c>
    </row>
    <row r="126" spans="1:6" x14ac:dyDescent="0.3">
      <c r="A126" s="49"/>
      <c r="B126" s="68" t="s">
        <v>63</v>
      </c>
      <c r="C126" s="22"/>
      <c r="D126" s="23"/>
      <c r="E126" s="96"/>
      <c r="F126" s="53">
        <f t="shared" ref="F126" si="24">F125+F124</f>
        <v>0</v>
      </c>
    </row>
    <row r="127" spans="1:6" x14ac:dyDescent="0.3">
      <c r="A127" s="52" t="s">
        <v>64</v>
      </c>
      <c r="B127" s="75" t="s">
        <v>65</v>
      </c>
      <c r="C127" s="12"/>
      <c r="D127" s="14"/>
      <c r="E127" s="93"/>
      <c r="F127" s="63"/>
    </row>
    <row r="128" spans="1:6" x14ac:dyDescent="0.3">
      <c r="A128" s="21">
        <v>1</v>
      </c>
      <c r="B128" s="1" t="s">
        <v>120</v>
      </c>
      <c r="C128" s="12" t="s">
        <v>40</v>
      </c>
      <c r="D128" s="14">
        <v>8</v>
      </c>
      <c r="E128" s="93"/>
      <c r="F128" s="63">
        <f>D128*E128</f>
        <v>0</v>
      </c>
    </row>
    <row r="129" spans="1:6" ht="28.8" x14ac:dyDescent="0.3">
      <c r="A129" s="21">
        <v>2</v>
      </c>
      <c r="B129" s="77" t="s">
        <v>66</v>
      </c>
      <c r="C129" s="12" t="s">
        <v>40</v>
      </c>
      <c r="D129" s="14">
        <v>8</v>
      </c>
      <c r="E129" s="93"/>
      <c r="F129" s="63">
        <f>D129*E129</f>
        <v>0</v>
      </c>
    </row>
    <row r="130" spans="1:6" ht="28.8" x14ac:dyDescent="0.3">
      <c r="A130" s="21">
        <v>3</v>
      </c>
      <c r="B130" s="66" t="s">
        <v>67</v>
      </c>
      <c r="C130" s="12" t="s">
        <v>40</v>
      </c>
      <c r="D130" s="14">
        <v>8</v>
      </c>
      <c r="E130" s="93"/>
      <c r="F130" s="63">
        <f>D130*E130</f>
        <v>0</v>
      </c>
    </row>
    <row r="131" spans="1:6" x14ac:dyDescent="0.3">
      <c r="A131" s="21">
        <v>4</v>
      </c>
      <c r="B131" s="66" t="s">
        <v>68</v>
      </c>
      <c r="C131" s="12" t="s">
        <v>52</v>
      </c>
      <c r="D131" s="14">
        <v>35.6</v>
      </c>
      <c r="E131" s="93"/>
      <c r="F131" s="63">
        <f>D131*E131</f>
        <v>0</v>
      </c>
    </row>
    <row r="132" spans="1:6" x14ac:dyDescent="0.3">
      <c r="A132" s="21">
        <v>5</v>
      </c>
      <c r="B132" s="66" t="s">
        <v>69</v>
      </c>
      <c r="C132" s="12" t="s">
        <v>52</v>
      </c>
      <c r="D132" s="14">
        <v>10.4</v>
      </c>
      <c r="E132" s="93"/>
      <c r="F132" s="63">
        <f>D132*E132</f>
        <v>0</v>
      </c>
    </row>
    <row r="133" spans="1:6" x14ac:dyDescent="0.3">
      <c r="A133" s="49"/>
      <c r="B133" s="68" t="s">
        <v>70</v>
      </c>
      <c r="C133" s="22"/>
      <c r="D133" s="23"/>
      <c r="E133" s="96"/>
      <c r="F133" s="53">
        <f t="shared" ref="F133" si="25">SUM(F128:F132)</f>
        <v>0</v>
      </c>
    </row>
    <row r="134" spans="1:6" x14ac:dyDescent="0.3">
      <c r="A134" s="52" t="s">
        <v>71</v>
      </c>
      <c r="B134" s="19" t="s">
        <v>108</v>
      </c>
      <c r="E134" s="93"/>
      <c r="F134" s="63"/>
    </row>
    <row r="135" spans="1:6" ht="43.2" x14ac:dyDescent="0.3">
      <c r="A135" s="21">
        <v>1</v>
      </c>
      <c r="B135" s="1" t="s">
        <v>86</v>
      </c>
      <c r="C135" s="2" t="s">
        <v>87</v>
      </c>
      <c r="D135" s="3">
        <v>5.6</v>
      </c>
      <c r="E135" s="93"/>
      <c r="F135" s="63">
        <f t="shared" ref="F135:F145" si="26">D135*E135</f>
        <v>0</v>
      </c>
    </row>
    <row r="136" spans="1:6" ht="28.8" x14ac:dyDescent="0.3">
      <c r="A136" s="21">
        <v>2</v>
      </c>
      <c r="B136" s="1" t="s">
        <v>88</v>
      </c>
      <c r="C136" s="2" t="s">
        <v>89</v>
      </c>
      <c r="D136" s="3">
        <v>4</v>
      </c>
      <c r="E136" s="93"/>
      <c r="F136" s="63">
        <f t="shared" si="26"/>
        <v>0</v>
      </c>
    </row>
    <row r="137" spans="1:6" ht="43.2" x14ac:dyDescent="0.3">
      <c r="A137" s="21">
        <v>3</v>
      </c>
      <c r="B137" s="1" t="s">
        <v>90</v>
      </c>
      <c r="C137" s="2" t="s">
        <v>91</v>
      </c>
      <c r="D137" s="3">
        <v>4</v>
      </c>
      <c r="E137" s="93"/>
      <c r="F137" s="63">
        <f t="shared" si="26"/>
        <v>0</v>
      </c>
    </row>
    <row r="138" spans="1:6" ht="28.8" x14ac:dyDescent="0.3">
      <c r="A138" s="21">
        <v>4</v>
      </c>
      <c r="B138" s="1" t="s">
        <v>92</v>
      </c>
      <c r="C138" s="2" t="s">
        <v>91</v>
      </c>
      <c r="D138" s="3">
        <v>4</v>
      </c>
      <c r="E138" s="93"/>
      <c r="F138" s="63">
        <f t="shared" si="26"/>
        <v>0</v>
      </c>
    </row>
    <row r="139" spans="1:6" ht="43.2" x14ac:dyDescent="0.3">
      <c r="A139" s="21">
        <v>5</v>
      </c>
      <c r="B139" s="1" t="s">
        <v>93</v>
      </c>
      <c r="C139" s="2" t="s">
        <v>91</v>
      </c>
      <c r="D139" s="3">
        <v>4</v>
      </c>
      <c r="E139" s="93"/>
      <c r="F139" s="63">
        <f t="shared" si="26"/>
        <v>0</v>
      </c>
    </row>
    <row r="140" spans="1:6" ht="57.6" x14ac:dyDescent="0.3">
      <c r="A140" s="21">
        <v>6</v>
      </c>
      <c r="B140" s="1" t="s">
        <v>94</v>
      </c>
      <c r="C140" s="2" t="s">
        <v>87</v>
      </c>
      <c r="D140" s="3">
        <v>90.4</v>
      </c>
      <c r="E140" s="93"/>
      <c r="F140" s="63">
        <f t="shared" si="26"/>
        <v>0</v>
      </c>
    </row>
    <row r="141" spans="1:6" ht="86.4" x14ac:dyDescent="0.3">
      <c r="A141" s="21">
        <v>7</v>
      </c>
      <c r="B141" s="1" t="s">
        <v>95</v>
      </c>
      <c r="C141" s="2" t="s">
        <v>30</v>
      </c>
      <c r="D141" s="3">
        <v>4</v>
      </c>
      <c r="E141" s="93"/>
      <c r="F141" s="63">
        <f t="shared" si="26"/>
        <v>0</v>
      </c>
    </row>
    <row r="142" spans="1:6" x14ac:dyDescent="0.3">
      <c r="A142" s="21">
        <v>8</v>
      </c>
      <c r="B142" s="1" t="s">
        <v>96</v>
      </c>
      <c r="C142" s="2" t="s">
        <v>89</v>
      </c>
      <c r="D142" s="3">
        <v>12</v>
      </c>
      <c r="E142" s="93"/>
      <c r="F142" s="63">
        <f t="shared" si="26"/>
        <v>0</v>
      </c>
    </row>
    <row r="143" spans="1:6" x14ac:dyDescent="0.3">
      <c r="A143" s="21">
        <v>9</v>
      </c>
      <c r="B143" s="1" t="s">
        <v>97</v>
      </c>
      <c r="C143" s="2" t="s">
        <v>89</v>
      </c>
      <c r="D143" s="3">
        <v>12</v>
      </c>
      <c r="E143" s="93"/>
      <c r="F143" s="63">
        <f t="shared" si="26"/>
        <v>0</v>
      </c>
    </row>
    <row r="144" spans="1:6" x14ac:dyDescent="0.3">
      <c r="A144" s="21">
        <v>10</v>
      </c>
      <c r="B144" s="1" t="s">
        <v>98</v>
      </c>
      <c r="C144" s="2" t="s">
        <v>89</v>
      </c>
      <c r="D144" s="3">
        <v>12</v>
      </c>
      <c r="E144" s="93"/>
      <c r="F144" s="63">
        <f t="shared" si="26"/>
        <v>0</v>
      </c>
    </row>
    <row r="145" spans="1:6" x14ac:dyDescent="0.3">
      <c r="A145" s="21">
        <v>11</v>
      </c>
      <c r="B145" s="1" t="s">
        <v>99</v>
      </c>
      <c r="C145" s="2" t="s">
        <v>89</v>
      </c>
      <c r="D145" s="3">
        <v>16</v>
      </c>
      <c r="E145" s="93"/>
      <c r="F145" s="63">
        <f t="shared" si="26"/>
        <v>0</v>
      </c>
    </row>
    <row r="146" spans="1:6" x14ac:dyDescent="0.3">
      <c r="A146" s="49"/>
      <c r="B146" s="68" t="s">
        <v>81</v>
      </c>
      <c r="C146" s="22"/>
      <c r="D146" s="23"/>
      <c r="E146" s="96"/>
      <c r="F146" s="53">
        <f t="shared" ref="F146" si="27">SUM(F135:F145)</f>
        <v>0</v>
      </c>
    </row>
    <row r="147" spans="1:6" x14ac:dyDescent="0.3">
      <c r="A147" s="49" t="s">
        <v>71</v>
      </c>
      <c r="B147" s="68" t="s">
        <v>109</v>
      </c>
      <c r="C147" s="22"/>
      <c r="D147" s="23"/>
      <c r="E147" s="93"/>
      <c r="F147" s="63"/>
    </row>
    <row r="148" spans="1:6" ht="28.8" x14ac:dyDescent="0.3">
      <c r="A148" s="55">
        <v>1</v>
      </c>
      <c r="B148" s="66" t="s">
        <v>103</v>
      </c>
      <c r="C148" s="12" t="s">
        <v>14</v>
      </c>
      <c r="D148" s="16">
        <v>0.57199999999999995</v>
      </c>
      <c r="E148" s="93"/>
      <c r="F148" s="63">
        <f t="shared" ref="F148:F157" si="28">D148*E148</f>
        <v>0</v>
      </c>
    </row>
    <row r="149" spans="1:6" ht="28.8" x14ac:dyDescent="0.3">
      <c r="A149" s="55">
        <v>2</v>
      </c>
      <c r="B149" s="66" t="s">
        <v>110</v>
      </c>
      <c r="C149" s="12" t="s">
        <v>14</v>
      </c>
      <c r="D149" s="14">
        <v>2.2799999999999998</v>
      </c>
      <c r="E149" s="93"/>
      <c r="F149" s="63">
        <f t="shared" si="28"/>
        <v>0</v>
      </c>
    </row>
    <row r="150" spans="1:6" x14ac:dyDescent="0.3">
      <c r="A150" s="55">
        <v>3</v>
      </c>
      <c r="B150" s="66" t="s">
        <v>111</v>
      </c>
      <c r="C150" s="12" t="s">
        <v>10</v>
      </c>
      <c r="D150" s="14">
        <v>7.6</v>
      </c>
      <c r="E150" s="93"/>
      <c r="F150" s="63">
        <f t="shared" si="28"/>
        <v>0</v>
      </c>
    </row>
    <row r="151" spans="1:6" x14ac:dyDescent="0.3">
      <c r="A151" s="55">
        <v>4</v>
      </c>
      <c r="B151" s="66" t="s">
        <v>112</v>
      </c>
      <c r="C151" s="12" t="s">
        <v>10</v>
      </c>
      <c r="D151" s="14">
        <v>33.28</v>
      </c>
      <c r="E151" s="93"/>
      <c r="F151" s="63">
        <f t="shared" si="28"/>
        <v>0</v>
      </c>
    </row>
    <row r="152" spans="1:6" ht="28.8" x14ac:dyDescent="0.3">
      <c r="A152" s="55">
        <v>5</v>
      </c>
      <c r="B152" s="66" t="s">
        <v>24</v>
      </c>
      <c r="C152" s="12" t="s">
        <v>10</v>
      </c>
      <c r="D152" s="14">
        <v>9.6</v>
      </c>
      <c r="E152" s="93"/>
      <c r="F152" s="63">
        <f t="shared" si="28"/>
        <v>0</v>
      </c>
    </row>
    <row r="153" spans="1:6" ht="28.8" x14ac:dyDescent="0.3">
      <c r="A153" s="55">
        <v>6</v>
      </c>
      <c r="B153" s="66" t="s">
        <v>83</v>
      </c>
      <c r="C153" s="12" t="s">
        <v>10</v>
      </c>
      <c r="D153" s="18">
        <v>15</v>
      </c>
      <c r="E153" s="93"/>
      <c r="F153" s="63">
        <f t="shared" si="28"/>
        <v>0</v>
      </c>
    </row>
    <row r="154" spans="1:6" ht="28.8" x14ac:dyDescent="0.3">
      <c r="A154" s="55">
        <v>7</v>
      </c>
      <c r="B154" s="66" t="s">
        <v>76</v>
      </c>
      <c r="C154" s="12" t="s">
        <v>10</v>
      </c>
      <c r="D154" s="18">
        <v>71.040000000000006</v>
      </c>
      <c r="E154" s="93"/>
      <c r="F154" s="63">
        <f t="shared" si="28"/>
        <v>0</v>
      </c>
    </row>
    <row r="155" spans="1:6" ht="43.2" x14ac:dyDescent="0.3">
      <c r="A155" s="55">
        <v>8</v>
      </c>
      <c r="B155" s="1" t="s">
        <v>113</v>
      </c>
      <c r="C155" s="21" t="s">
        <v>30</v>
      </c>
      <c r="D155" s="3">
        <v>4</v>
      </c>
      <c r="E155" s="93"/>
      <c r="F155" s="63">
        <f t="shared" si="28"/>
        <v>0</v>
      </c>
    </row>
    <row r="156" spans="1:6" x14ac:dyDescent="0.3">
      <c r="A156" s="55">
        <v>9</v>
      </c>
      <c r="B156" s="66" t="s">
        <v>114</v>
      </c>
      <c r="C156" s="12" t="s">
        <v>30</v>
      </c>
      <c r="D156" s="18">
        <v>4</v>
      </c>
      <c r="E156" s="93"/>
      <c r="F156" s="63">
        <f t="shared" si="28"/>
        <v>0</v>
      </c>
    </row>
    <row r="157" spans="1:6" ht="43.2" x14ac:dyDescent="0.3">
      <c r="A157" s="55">
        <v>10</v>
      </c>
      <c r="B157" s="66" t="s">
        <v>115</v>
      </c>
      <c r="C157" s="12" t="s">
        <v>30</v>
      </c>
      <c r="D157" s="18">
        <v>4</v>
      </c>
      <c r="E157" s="93"/>
      <c r="F157" s="63">
        <f t="shared" si="28"/>
        <v>0</v>
      </c>
    </row>
    <row r="158" spans="1:6" x14ac:dyDescent="0.3">
      <c r="A158" s="49"/>
      <c r="B158" s="67" t="s">
        <v>81</v>
      </c>
      <c r="C158" s="11"/>
      <c r="D158" s="28"/>
      <c r="E158" s="53"/>
      <c r="F158" s="53">
        <f t="shared" ref="F158" si="29">SUM(F148:F157)</f>
        <v>0</v>
      </c>
    </row>
    <row r="159" spans="1:6" x14ac:dyDescent="0.3">
      <c r="A159" s="54"/>
      <c r="B159" s="34" t="s">
        <v>118</v>
      </c>
      <c r="C159" s="35"/>
      <c r="D159" s="36"/>
      <c r="E159" s="64"/>
      <c r="F159" s="64">
        <f t="shared" ref="F159" si="30">F92+F101+F111+F115+F119+F122+F126+F133+F146+F158</f>
        <v>0</v>
      </c>
    </row>
    <row r="160" spans="1:6" s="33" customFormat="1" ht="49.2" customHeight="1" x14ac:dyDescent="0.3">
      <c r="A160" s="47" t="s">
        <v>116</v>
      </c>
      <c r="B160" s="79" t="s">
        <v>125</v>
      </c>
      <c r="C160" s="80"/>
      <c r="D160" s="80"/>
      <c r="E160" s="80"/>
      <c r="F160" s="81"/>
    </row>
    <row r="161" spans="1:6" ht="15.6" x14ac:dyDescent="0.3">
      <c r="A161" s="48" t="s">
        <v>7</v>
      </c>
      <c r="B161" s="67" t="s">
        <v>8</v>
      </c>
      <c r="C161" s="10"/>
      <c r="D161" s="11"/>
      <c r="E161" s="60"/>
      <c r="F161" s="63"/>
    </row>
    <row r="162" spans="1:6" x14ac:dyDescent="0.3">
      <c r="A162" s="21">
        <v>1</v>
      </c>
      <c r="B162" s="1" t="s">
        <v>9</v>
      </c>
      <c r="C162" s="12" t="s">
        <v>10</v>
      </c>
      <c r="D162" s="14">
        <v>76.260000000000005</v>
      </c>
      <c r="E162" s="93"/>
      <c r="F162" s="63">
        <f t="shared" ref="F162:F168" si="31">D162*E162</f>
        <v>0</v>
      </c>
    </row>
    <row r="163" spans="1:6" x14ac:dyDescent="0.3">
      <c r="A163" s="21">
        <v>2</v>
      </c>
      <c r="B163" s="73" t="s">
        <v>11</v>
      </c>
      <c r="C163" s="12" t="s">
        <v>12</v>
      </c>
      <c r="D163" s="14">
        <v>2</v>
      </c>
      <c r="E163" s="93"/>
      <c r="F163" s="63">
        <f t="shared" si="31"/>
        <v>0</v>
      </c>
    </row>
    <row r="164" spans="1:6" x14ac:dyDescent="0.3">
      <c r="A164" s="21">
        <v>3</v>
      </c>
      <c r="B164" s="1" t="s">
        <v>13</v>
      </c>
      <c r="C164" s="12" t="s">
        <v>14</v>
      </c>
      <c r="D164" s="14">
        <v>61.56</v>
      </c>
      <c r="E164" s="93"/>
      <c r="F164" s="63">
        <f t="shared" si="31"/>
        <v>0</v>
      </c>
    </row>
    <row r="165" spans="1:6" x14ac:dyDescent="0.3">
      <c r="A165" s="21">
        <v>4</v>
      </c>
      <c r="B165" s="73" t="s">
        <v>15</v>
      </c>
      <c r="C165" s="12" t="s">
        <v>14</v>
      </c>
      <c r="D165" s="14">
        <v>5.4059999999999997</v>
      </c>
      <c r="E165" s="93"/>
      <c r="F165" s="63">
        <f t="shared" si="31"/>
        <v>0</v>
      </c>
    </row>
    <row r="166" spans="1:6" x14ac:dyDescent="0.3">
      <c r="A166" s="21">
        <v>5</v>
      </c>
      <c r="B166" s="73" t="s">
        <v>16</v>
      </c>
      <c r="C166" s="12" t="s">
        <v>14</v>
      </c>
      <c r="D166" s="14">
        <v>6.2640000000000002</v>
      </c>
      <c r="E166" s="93"/>
      <c r="F166" s="63">
        <f t="shared" si="31"/>
        <v>0</v>
      </c>
    </row>
    <row r="167" spans="1:6" x14ac:dyDescent="0.3">
      <c r="A167" s="21">
        <v>6</v>
      </c>
      <c r="B167" s="73" t="s">
        <v>17</v>
      </c>
      <c r="C167" s="12" t="s">
        <v>14</v>
      </c>
      <c r="D167" s="14">
        <v>1.92</v>
      </c>
      <c r="E167" s="93"/>
      <c r="F167" s="63">
        <f t="shared" si="31"/>
        <v>0</v>
      </c>
    </row>
    <row r="168" spans="1:6" x14ac:dyDescent="0.3">
      <c r="A168" s="21">
        <v>7</v>
      </c>
      <c r="B168" s="73" t="s">
        <v>18</v>
      </c>
      <c r="C168" s="12" t="s">
        <v>12</v>
      </c>
      <c r="D168" s="14">
        <v>2</v>
      </c>
      <c r="E168" s="93"/>
      <c r="F168" s="63">
        <f t="shared" si="31"/>
        <v>0</v>
      </c>
    </row>
    <row r="169" spans="1:6" x14ac:dyDescent="0.3">
      <c r="A169" s="49"/>
      <c r="B169" s="68" t="s">
        <v>19</v>
      </c>
      <c r="C169" s="22"/>
      <c r="D169" s="23"/>
      <c r="E169" s="96"/>
      <c r="F169" s="53">
        <f t="shared" ref="F169" si="32">SUM(F162:F168)</f>
        <v>0</v>
      </c>
    </row>
    <row r="170" spans="1:6" ht="15.6" x14ac:dyDescent="0.3">
      <c r="A170" s="48" t="s">
        <v>20</v>
      </c>
      <c r="B170" s="67" t="s">
        <v>21</v>
      </c>
      <c r="C170" s="11"/>
      <c r="D170" s="15"/>
      <c r="E170" s="93"/>
      <c r="F170" s="63"/>
    </row>
    <row r="171" spans="1:6" ht="28.8" x14ac:dyDescent="0.3">
      <c r="A171" s="21">
        <v>1</v>
      </c>
      <c r="B171" s="66" t="s">
        <v>22</v>
      </c>
      <c r="C171" s="12" t="s">
        <v>14</v>
      </c>
      <c r="D171" s="16">
        <v>1.1359999999999999</v>
      </c>
      <c r="E171" s="93"/>
      <c r="F171" s="63">
        <f t="shared" ref="F171:F177" si="33">D171*E171</f>
        <v>0</v>
      </c>
    </row>
    <row r="172" spans="1:6" ht="28.8" x14ac:dyDescent="0.3">
      <c r="A172" s="21">
        <v>2</v>
      </c>
      <c r="B172" s="66" t="s">
        <v>23</v>
      </c>
      <c r="C172" s="12" t="s">
        <v>14</v>
      </c>
      <c r="D172" s="14">
        <v>4.5419999999999998</v>
      </c>
      <c r="E172" s="93"/>
      <c r="F172" s="63">
        <f t="shared" si="33"/>
        <v>0</v>
      </c>
    </row>
    <row r="173" spans="1:6" ht="28.8" x14ac:dyDescent="0.3">
      <c r="A173" s="21">
        <v>3</v>
      </c>
      <c r="B173" s="66" t="s">
        <v>24</v>
      </c>
      <c r="C173" s="12" t="s">
        <v>10</v>
      </c>
      <c r="D173" s="14">
        <v>82.64</v>
      </c>
      <c r="E173" s="93"/>
      <c r="F173" s="63">
        <f t="shared" si="33"/>
        <v>0</v>
      </c>
    </row>
    <row r="174" spans="1:6" x14ac:dyDescent="0.3">
      <c r="A174" s="21">
        <v>4</v>
      </c>
      <c r="B174" s="1" t="s">
        <v>25</v>
      </c>
      <c r="C174" s="12" t="s">
        <v>14</v>
      </c>
      <c r="D174" s="18">
        <v>0.64800000000000002</v>
      </c>
      <c r="E174" s="93"/>
      <c r="F174" s="63">
        <f t="shared" si="33"/>
        <v>0</v>
      </c>
    </row>
    <row r="175" spans="1:6" ht="43.2" x14ac:dyDescent="0.3">
      <c r="A175" s="21">
        <v>5</v>
      </c>
      <c r="B175" s="1" t="s">
        <v>26</v>
      </c>
      <c r="C175" s="12" t="s">
        <v>14</v>
      </c>
      <c r="D175" s="18">
        <v>1.3620000000000001</v>
      </c>
      <c r="E175" s="93"/>
      <c r="F175" s="63">
        <f t="shared" si="33"/>
        <v>0</v>
      </c>
    </row>
    <row r="176" spans="1:6" ht="28.8" x14ac:dyDescent="0.3">
      <c r="A176" s="21">
        <v>6</v>
      </c>
      <c r="B176" s="1" t="s">
        <v>27</v>
      </c>
      <c r="C176" s="12" t="s">
        <v>14</v>
      </c>
      <c r="D176" s="18">
        <v>2.3519999999999999</v>
      </c>
      <c r="E176" s="93"/>
      <c r="F176" s="63">
        <f t="shared" si="33"/>
        <v>0</v>
      </c>
    </row>
    <row r="177" spans="1:6" x14ac:dyDescent="0.3">
      <c r="A177" s="21">
        <v>7</v>
      </c>
      <c r="B177" s="2" t="s">
        <v>28</v>
      </c>
      <c r="C177" s="12" t="s">
        <v>10</v>
      </c>
      <c r="D177" s="18">
        <v>92</v>
      </c>
      <c r="E177" s="93"/>
      <c r="F177" s="63">
        <f t="shared" si="33"/>
        <v>0</v>
      </c>
    </row>
    <row r="178" spans="1:6" x14ac:dyDescent="0.3">
      <c r="A178" s="49"/>
      <c r="B178" s="68" t="s">
        <v>31</v>
      </c>
      <c r="C178" s="22"/>
      <c r="D178" s="27"/>
      <c r="E178" s="96"/>
      <c r="F178" s="53">
        <f>SUM(F171:F177)</f>
        <v>0</v>
      </c>
    </row>
    <row r="179" spans="1:6" ht="15.6" x14ac:dyDescent="0.3">
      <c r="A179" s="48" t="s">
        <v>32</v>
      </c>
      <c r="B179" s="19" t="s">
        <v>33</v>
      </c>
      <c r="C179" s="11"/>
      <c r="D179" s="28"/>
      <c r="E179" s="93"/>
      <c r="F179" s="63"/>
    </row>
    <row r="180" spans="1:6" x14ac:dyDescent="0.3">
      <c r="A180" s="21">
        <v>1</v>
      </c>
      <c r="B180" s="1" t="s">
        <v>34</v>
      </c>
      <c r="C180" s="12" t="s">
        <v>14</v>
      </c>
      <c r="D180" s="26">
        <v>1.238</v>
      </c>
      <c r="E180" s="93"/>
      <c r="F180" s="63">
        <f t="shared" ref="F180:F187" si="34">D180*E180</f>
        <v>0</v>
      </c>
    </row>
    <row r="181" spans="1:6" ht="28.8" x14ac:dyDescent="0.3">
      <c r="A181" s="21">
        <v>2</v>
      </c>
      <c r="B181" s="1" t="s">
        <v>35</v>
      </c>
      <c r="C181" s="12" t="s">
        <v>14</v>
      </c>
      <c r="D181" s="25">
        <v>1</v>
      </c>
      <c r="E181" s="93"/>
      <c r="F181" s="63">
        <f t="shared" si="34"/>
        <v>0</v>
      </c>
    </row>
    <row r="182" spans="1:6" ht="28.8" x14ac:dyDescent="0.3">
      <c r="A182" s="21">
        <v>3</v>
      </c>
      <c r="B182" s="1" t="s">
        <v>36</v>
      </c>
      <c r="C182" s="12" t="s">
        <v>14</v>
      </c>
      <c r="D182" s="26">
        <v>0.36199999999999999</v>
      </c>
      <c r="E182" s="93"/>
      <c r="F182" s="63">
        <f t="shared" si="34"/>
        <v>0</v>
      </c>
    </row>
    <row r="183" spans="1:6" ht="28.8" x14ac:dyDescent="0.3">
      <c r="A183" s="21">
        <v>4</v>
      </c>
      <c r="B183" s="1" t="s">
        <v>37</v>
      </c>
      <c r="C183" s="12" t="s">
        <v>10</v>
      </c>
      <c r="D183" s="18">
        <v>50</v>
      </c>
      <c r="E183" s="93"/>
      <c r="F183" s="63">
        <f t="shared" si="34"/>
        <v>0</v>
      </c>
    </row>
    <row r="184" spans="1:6" ht="28.8" x14ac:dyDescent="0.3">
      <c r="A184" s="21">
        <v>5</v>
      </c>
      <c r="B184" s="1" t="s">
        <v>38</v>
      </c>
      <c r="C184" s="12" t="s">
        <v>10</v>
      </c>
      <c r="D184" s="18">
        <v>1.92</v>
      </c>
      <c r="E184" s="93"/>
      <c r="F184" s="63">
        <f t="shared" si="34"/>
        <v>0</v>
      </c>
    </row>
    <row r="185" spans="1:6" ht="28.8" x14ac:dyDescent="0.3">
      <c r="A185" s="21">
        <v>6</v>
      </c>
      <c r="B185" s="1" t="s">
        <v>39</v>
      </c>
      <c r="C185" s="12" t="s">
        <v>40</v>
      </c>
      <c r="D185" s="18">
        <v>78</v>
      </c>
      <c r="E185" s="93"/>
      <c r="F185" s="63">
        <f t="shared" si="34"/>
        <v>0</v>
      </c>
    </row>
    <row r="186" spans="1:6" x14ac:dyDescent="0.3">
      <c r="A186" s="21">
        <v>7</v>
      </c>
      <c r="B186" s="1" t="s">
        <v>41</v>
      </c>
      <c r="C186" s="12" t="s">
        <v>10</v>
      </c>
      <c r="D186" s="18">
        <v>110.4</v>
      </c>
      <c r="E186" s="93"/>
      <c r="F186" s="63">
        <f t="shared" si="34"/>
        <v>0</v>
      </c>
    </row>
    <row r="187" spans="1:6" ht="28.8" x14ac:dyDescent="0.3">
      <c r="A187" s="21">
        <v>8</v>
      </c>
      <c r="B187" s="74" t="s">
        <v>42</v>
      </c>
      <c r="C187" s="12" t="s">
        <v>10</v>
      </c>
      <c r="D187" s="18">
        <v>68.819999999999993</v>
      </c>
      <c r="E187" s="93"/>
      <c r="F187" s="63">
        <f t="shared" si="34"/>
        <v>0</v>
      </c>
    </row>
    <row r="188" spans="1:6" x14ac:dyDescent="0.3">
      <c r="A188" s="49"/>
      <c r="B188" s="68" t="s">
        <v>43</v>
      </c>
      <c r="C188" s="22"/>
      <c r="D188" s="27"/>
      <c r="E188" s="96"/>
      <c r="F188" s="53">
        <f t="shared" ref="F188" si="35">SUM(F180:F187)</f>
        <v>0</v>
      </c>
    </row>
    <row r="189" spans="1:6" ht="15.6" x14ac:dyDescent="0.3">
      <c r="A189" s="51" t="s">
        <v>44</v>
      </c>
      <c r="B189" s="75" t="s">
        <v>45</v>
      </c>
      <c r="C189" s="13"/>
      <c r="D189" s="29"/>
      <c r="E189" s="93"/>
      <c r="F189" s="63"/>
    </row>
    <row r="190" spans="1:6" ht="43.2" x14ac:dyDescent="0.3">
      <c r="A190" s="21">
        <v>1</v>
      </c>
      <c r="B190" s="74" t="s">
        <v>46</v>
      </c>
      <c r="C190" s="12" t="s">
        <v>40</v>
      </c>
      <c r="D190" s="18">
        <v>4</v>
      </c>
      <c r="E190" s="93"/>
      <c r="F190" s="63">
        <f>D190*E190</f>
        <v>0</v>
      </c>
    </row>
    <row r="191" spans="1:6" x14ac:dyDescent="0.3">
      <c r="A191" s="49"/>
      <c r="B191" s="68" t="s">
        <v>48</v>
      </c>
      <c r="C191" s="22"/>
      <c r="D191" s="27"/>
      <c r="E191" s="96"/>
      <c r="F191" s="53">
        <f>F190</f>
        <v>0</v>
      </c>
    </row>
    <row r="192" spans="1:6" x14ac:dyDescent="0.3">
      <c r="A192" s="52" t="s">
        <v>49</v>
      </c>
      <c r="B192" s="75" t="s">
        <v>50</v>
      </c>
      <c r="C192" s="12"/>
      <c r="D192" s="18"/>
      <c r="E192" s="93"/>
      <c r="F192" s="63"/>
    </row>
    <row r="193" spans="1:6" ht="28.8" x14ac:dyDescent="0.3">
      <c r="A193" s="21">
        <v>1</v>
      </c>
      <c r="B193" s="74" t="s">
        <v>51</v>
      </c>
      <c r="C193" s="12" t="s">
        <v>52</v>
      </c>
      <c r="D193" s="18">
        <v>11.4</v>
      </c>
      <c r="E193" s="93"/>
      <c r="F193" s="63">
        <f>D193*E193</f>
        <v>0</v>
      </c>
    </row>
    <row r="194" spans="1:6" x14ac:dyDescent="0.3">
      <c r="A194" s="21">
        <v>2</v>
      </c>
      <c r="B194" s="74" t="s">
        <v>53</v>
      </c>
      <c r="C194" s="12" t="s">
        <v>10</v>
      </c>
      <c r="D194" s="18">
        <v>9.6999999999999993</v>
      </c>
      <c r="E194" s="93"/>
      <c r="F194" s="63">
        <f>D194*E194</f>
        <v>0</v>
      </c>
    </row>
    <row r="195" spans="1:6" x14ac:dyDescent="0.3">
      <c r="A195" s="49"/>
      <c r="B195" s="68" t="s">
        <v>54</v>
      </c>
      <c r="C195" s="22"/>
      <c r="D195" s="27"/>
      <c r="E195" s="96"/>
      <c r="F195" s="53">
        <f t="shared" ref="F195" si="36">F193+F194</f>
        <v>0</v>
      </c>
    </row>
    <row r="196" spans="1:6" x14ac:dyDescent="0.3">
      <c r="A196" s="52" t="s">
        <v>55</v>
      </c>
      <c r="B196" s="75" t="s">
        <v>56</v>
      </c>
      <c r="C196" s="12"/>
      <c r="D196" s="18"/>
      <c r="E196" s="93"/>
      <c r="F196" s="63"/>
    </row>
    <row r="197" spans="1:6" x14ac:dyDescent="0.3">
      <c r="A197" s="21">
        <v>1</v>
      </c>
      <c r="B197" s="76" t="s">
        <v>57</v>
      </c>
      <c r="C197" s="12" t="s">
        <v>10</v>
      </c>
      <c r="D197" s="18">
        <v>4.68</v>
      </c>
      <c r="E197" s="93"/>
      <c r="F197" s="63">
        <f>D197*E197</f>
        <v>0</v>
      </c>
    </row>
    <row r="198" spans="1:6" x14ac:dyDescent="0.3">
      <c r="A198" s="49"/>
      <c r="B198" s="68" t="s">
        <v>58</v>
      </c>
      <c r="C198" s="22"/>
      <c r="D198" s="27"/>
      <c r="E198" s="96"/>
      <c r="F198" s="53">
        <f t="shared" ref="F198" si="37">F197</f>
        <v>0</v>
      </c>
    </row>
    <row r="199" spans="1:6" x14ac:dyDescent="0.3">
      <c r="A199" s="52" t="s">
        <v>59</v>
      </c>
      <c r="B199" s="75" t="s">
        <v>60</v>
      </c>
      <c r="C199" s="12"/>
      <c r="D199" s="18"/>
      <c r="E199" s="93"/>
      <c r="F199" s="63"/>
    </row>
    <row r="200" spans="1:6" ht="28.8" x14ac:dyDescent="0.3">
      <c r="A200" s="21">
        <v>1</v>
      </c>
      <c r="B200" s="74" t="s">
        <v>61</v>
      </c>
      <c r="C200" s="12" t="s">
        <v>10</v>
      </c>
      <c r="D200" s="18">
        <v>41.6</v>
      </c>
      <c r="E200" s="93"/>
      <c r="F200" s="63">
        <f>D200*E200</f>
        <v>0</v>
      </c>
    </row>
    <row r="201" spans="1:6" ht="28.8" x14ac:dyDescent="0.3">
      <c r="A201" s="21">
        <v>2</v>
      </c>
      <c r="B201" s="74" t="s">
        <v>62</v>
      </c>
      <c r="C201" s="12" t="s">
        <v>10</v>
      </c>
      <c r="D201" s="18">
        <v>12.8</v>
      </c>
      <c r="E201" s="93"/>
      <c r="F201" s="63">
        <f>D201*E201</f>
        <v>0</v>
      </c>
    </row>
    <row r="202" spans="1:6" x14ac:dyDescent="0.3">
      <c r="A202" s="49"/>
      <c r="B202" s="68" t="s">
        <v>63</v>
      </c>
      <c r="C202" s="22"/>
      <c r="D202" s="27"/>
      <c r="E202" s="96"/>
      <c r="F202" s="53">
        <f t="shared" ref="F202" si="38">F200+F201</f>
        <v>0</v>
      </c>
    </row>
    <row r="203" spans="1:6" x14ac:dyDescent="0.3">
      <c r="A203" s="52" t="s">
        <v>64</v>
      </c>
      <c r="B203" s="19" t="s">
        <v>85</v>
      </c>
      <c r="D203" s="30"/>
      <c r="E203" s="93"/>
      <c r="F203" s="63"/>
    </row>
    <row r="204" spans="1:6" ht="43.2" x14ac:dyDescent="0.3">
      <c r="A204" s="21">
        <v>1</v>
      </c>
      <c r="B204" s="1" t="s">
        <v>86</v>
      </c>
      <c r="C204" s="2" t="s">
        <v>87</v>
      </c>
      <c r="D204" s="30">
        <v>2.8</v>
      </c>
      <c r="E204" s="93"/>
      <c r="F204" s="63">
        <f t="shared" ref="F204:F214" si="39">D204*E204</f>
        <v>0</v>
      </c>
    </row>
    <row r="205" spans="1:6" ht="28.8" x14ac:dyDescent="0.3">
      <c r="A205" s="21">
        <v>2</v>
      </c>
      <c r="B205" s="1" t="s">
        <v>88</v>
      </c>
      <c r="C205" s="2" t="s">
        <v>89</v>
      </c>
      <c r="D205" s="30">
        <v>2</v>
      </c>
      <c r="E205" s="93"/>
      <c r="F205" s="63">
        <f t="shared" si="39"/>
        <v>0</v>
      </c>
    </row>
    <row r="206" spans="1:6" ht="43.2" x14ac:dyDescent="0.3">
      <c r="A206" s="21">
        <v>3</v>
      </c>
      <c r="B206" s="1" t="s">
        <v>90</v>
      </c>
      <c r="C206" s="2" t="s">
        <v>91</v>
      </c>
      <c r="D206" s="30">
        <v>2</v>
      </c>
      <c r="E206" s="93"/>
      <c r="F206" s="63">
        <f t="shared" si="39"/>
        <v>0</v>
      </c>
    </row>
    <row r="207" spans="1:6" ht="28.8" x14ac:dyDescent="0.3">
      <c r="A207" s="21">
        <v>4</v>
      </c>
      <c r="B207" s="1" t="s">
        <v>92</v>
      </c>
      <c r="C207" s="2" t="s">
        <v>91</v>
      </c>
      <c r="D207" s="30">
        <v>2</v>
      </c>
      <c r="E207" s="93"/>
      <c r="F207" s="63">
        <f t="shared" si="39"/>
        <v>0</v>
      </c>
    </row>
    <row r="208" spans="1:6" ht="43.2" x14ac:dyDescent="0.3">
      <c r="A208" s="21">
        <v>5</v>
      </c>
      <c r="B208" s="1" t="s">
        <v>93</v>
      </c>
      <c r="C208" s="2" t="s">
        <v>91</v>
      </c>
      <c r="D208" s="30">
        <v>2</v>
      </c>
      <c r="E208" s="93"/>
      <c r="F208" s="63">
        <f t="shared" si="39"/>
        <v>0</v>
      </c>
    </row>
    <row r="209" spans="1:6" ht="57.6" x14ac:dyDescent="0.3">
      <c r="A209" s="21">
        <v>6</v>
      </c>
      <c r="B209" s="1" t="s">
        <v>94</v>
      </c>
      <c r="C209" s="2" t="s">
        <v>87</v>
      </c>
      <c r="D209" s="31">
        <v>17.64</v>
      </c>
      <c r="E209" s="93"/>
      <c r="F209" s="63">
        <f t="shared" si="39"/>
        <v>0</v>
      </c>
    </row>
    <row r="210" spans="1:6" ht="86.4" x14ac:dyDescent="0.3">
      <c r="A210" s="21">
        <v>7</v>
      </c>
      <c r="B210" s="1" t="s">
        <v>126</v>
      </c>
      <c r="C210" s="2" t="s">
        <v>30</v>
      </c>
      <c r="D210" s="30">
        <v>2</v>
      </c>
      <c r="E210" s="93"/>
      <c r="F210" s="63">
        <f t="shared" si="39"/>
        <v>0</v>
      </c>
    </row>
    <row r="211" spans="1:6" x14ac:dyDescent="0.3">
      <c r="A211" s="21">
        <v>8</v>
      </c>
      <c r="B211" s="1" t="s">
        <v>96</v>
      </c>
      <c r="C211" s="2" t="s">
        <v>89</v>
      </c>
      <c r="D211" s="30">
        <v>4</v>
      </c>
      <c r="E211" s="93"/>
      <c r="F211" s="63">
        <f t="shared" si="39"/>
        <v>0</v>
      </c>
    </row>
    <row r="212" spans="1:6" x14ac:dyDescent="0.3">
      <c r="A212" s="21">
        <v>9</v>
      </c>
      <c r="B212" s="1" t="s">
        <v>97</v>
      </c>
      <c r="C212" s="2" t="s">
        <v>89</v>
      </c>
      <c r="D212" s="30">
        <v>4</v>
      </c>
      <c r="E212" s="93"/>
      <c r="F212" s="63">
        <f t="shared" si="39"/>
        <v>0</v>
      </c>
    </row>
    <row r="213" spans="1:6" x14ac:dyDescent="0.3">
      <c r="A213" s="21">
        <v>10</v>
      </c>
      <c r="B213" s="1" t="s">
        <v>98</v>
      </c>
      <c r="C213" s="2" t="s">
        <v>89</v>
      </c>
      <c r="D213" s="30">
        <v>4</v>
      </c>
      <c r="E213" s="93"/>
      <c r="F213" s="63">
        <f t="shared" si="39"/>
        <v>0</v>
      </c>
    </row>
    <row r="214" spans="1:6" x14ac:dyDescent="0.3">
      <c r="A214" s="21">
        <v>11</v>
      </c>
      <c r="B214" s="1" t="s">
        <v>99</v>
      </c>
      <c r="C214" s="2" t="s">
        <v>89</v>
      </c>
      <c r="D214" s="30">
        <v>4</v>
      </c>
      <c r="E214" s="93"/>
      <c r="F214" s="63">
        <f t="shared" si="39"/>
        <v>0</v>
      </c>
    </row>
    <row r="215" spans="1:6" x14ac:dyDescent="0.3">
      <c r="A215" s="49"/>
      <c r="B215" s="68" t="s">
        <v>84</v>
      </c>
      <c r="C215" s="22"/>
      <c r="D215" s="27"/>
      <c r="E215" s="50"/>
      <c r="F215" s="50">
        <f t="shared" ref="F215" si="40">SUM(F204:F214)</f>
        <v>0</v>
      </c>
    </row>
    <row r="216" spans="1:6" ht="15" thickBot="1" x14ac:dyDescent="0.35">
      <c r="A216" s="46"/>
      <c r="B216" s="37" t="s">
        <v>119</v>
      </c>
      <c r="C216" s="38"/>
      <c r="D216" s="39"/>
      <c r="E216" s="61"/>
      <c r="F216" s="40">
        <f>F215+F202+F198+F195+F191+F188+F178+F169</f>
        <v>0</v>
      </c>
    </row>
    <row r="217" spans="1:6" ht="15" thickBot="1" x14ac:dyDescent="0.35">
      <c r="B217" s="7"/>
      <c r="C217" s="8"/>
      <c r="D217" s="9"/>
    </row>
    <row r="218" spans="1:6" ht="18.600000000000001" thickBot="1" x14ac:dyDescent="0.4">
      <c r="A218" s="41"/>
      <c r="B218" s="42" t="s">
        <v>123</v>
      </c>
      <c r="C218" s="43"/>
      <c r="D218" s="44"/>
      <c r="E218" s="62"/>
      <c r="F218" s="45">
        <f>F216+F159+F82</f>
        <v>0</v>
      </c>
    </row>
    <row r="219" spans="1:6" x14ac:dyDescent="0.3">
      <c r="B219" s="7"/>
      <c r="C219" s="8"/>
      <c r="D219" s="9"/>
    </row>
    <row r="220" spans="1:6" x14ac:dyDescent="0.3">
      <c r="B220" s="7"/>
      <c r="C220" s="8"/>
      <c r="D220" s="9"/>
    </row>
    <row r="221" spans="1:6" x14ac:dyDescent="0.3">
      <c r="B221" s="7"/>
      <c r="C221" s="8"/>
      <c r="D221" s="9"/>
    </row>
    <row r="222" spans="1:6" x14ac:dyDescent="0.3">
      <c r="B222" s="7"/>
      <c r="C222" s="8"/>
      <c r="D222" s="9"/>
    </row>
    <row r="223" spans="1:6" x14ac:dyDescent="0.3">
      <c r="B223" s="7"/>
      <c r="C223" s="8"/>
      <c r="D223" s="9"/>
    </row>
    <row r="224" spans="1:6" x14ac:dyDescent="0.3">
      <c r="B224" s="7"/>
      <c r="C224" s="8"/>
      <c r="D224" s="9"/>
    </row>
    <row r="225" spans="2:4" x14ac:dyDescent="0.3">
      <c r="B225" s="7"/>
      <c r="C225" s="8"/>
      <c r="D225" s="9"/>
    </row>
    <row r="226" spans="2:4" x14ac:dyDescent="0.3">
      <c r="B226" s="7"/>
      <c r="C226" s="8"/>
      <c r="D226" s="9"/>
    </row>
    <row r="227" spans="2:4" x14ac:dyDescent="0.3">
      <c r="B227" s="7"/>
      <c r="C227" s="8"/>
      <c r="D227" s="9"/>
    </row>
    <row r="228" spans="2:4" x14ac:dyDescent="0.3">
      <c r="B228" s="7"/>
      <c r="C228" s="8"/>
      <c r="D228" s="9"/>
    </row>
    <row r="229" spans="2:4" x14ac:dyDescent="0.3">
      <c r="B229" s="7"/>
      <c r="C229" s="8"/>
      <c r="D229" s="9"/>
    </row>
    <row r="230" spans="2:4" x14ac:dyDescent="0.3">
      <c r="B230" s="7"/>
      <c r="C230" s="8"/>
      <c r="D230" s="9"/>
    </row>
    <row r="231" spans="2:4" x14ac:dyDescent="0.3">
      <c r="B231" s="7"/>
      <c r="C231" s="8"/>
      <c r="D231" s="9"/>
    </row>
    <row r="232" spans="2:4" x14ac:dyDescent="0.3">
      <c r="B232" s="7"/>
      <c r="C232" s="8"/>
      <c r="D232" s="9"/>
    </row>
    <row r="233" spans="2:4" x14ac:dyDescent="0.3">
      <c r="B233" s="7"/>
      <c r="C233" s="8"/>
      <c r="D233" s="9"/>
    </row>
    <row r="234" spans="2:4" x14ac:dyDescent="0.3">
      <c r="B234" s="7"/>
      <c r="C234" s="8"/>
      <c r="D234" s="9"/>
    </row>
    <row r="235" spans="2:4" x14ac:dyDescent="0.3">
      <c r="B235" s="7"/>
      <c r="C235" s="8"/>
      <c r="D235" s="9"/>
    </row>
    <row r="236" spans="2:4" x14ac:dyDescent="0.3">
      <c r="B236" s="7"/>
      <c r="C236" s="8"/>
      <c r="D236" s="9"/>
    </row>
    <row r="237" spans="2:4" x14ac:dyDescent="0.3">
      <c r="B237" s="7"/>
      <c r="C237" s="8"/>
      <c r="D237" s="9"/>
    </row>
    <row r="238" spans="2:4" x14ac:dyDescent="0.3">
      <c r="B238" s="7"/>
      <c r="C238" s="8"/>
      <c r="D238" s="9"/>
    </row>
    <row r="239" spans="2:4" x14ac:dyDescent="0.3">
      <c r="B239" s="7"/>
      <c r="C239" s="8"/>
      <c r="D239" s="9"/>
    </row>
    <row r="240" spans="2:4" x14ac:dyDescent="0.3">
      <c r="B240" s="7"/>
      <c r="C240" s="8"/>
      <c r="D240" s="9"/>
    </row>
    <row r="241" spans="2:4" x14ac:dyDescent="0.3">
      <c r="B241" s="7"/>
      <c r="C241" s="8"/>
      <c r="D241" s="9"/>
    </row>
    <row r="242" spans="2:4" x14ac:dyDescent="0.3">
      <c r="B242" s="7"/>
      <c r="C242" s="8"/>
      <c r="D242" s="9"/>
    </row>
    <row r="243" spans="2:4" x14ac:dyDescent="0.3">
      <c r="B243" s="7"/>
      <c r="C243" s="8"/>
      <c r="D243" s="9"/>
    </row>
    <row r="244" spans="2:4" x14ac:dyDescent="0.3">
      <c r="B244" s="7"/>
      <c r="C244" s="8"/>
      <c r="D244" s="9"/>
    </row>
    <row r="245" spans="2:4" x14ac:dyDescent="0.3">
      <c r="B245" s="7"/>
      <c r="C245" s="8"/>
      <c r="D245" s="9"/>
    </row>
    <row r="246" spans="2:4" x14ac:dyDescent="0.3">
      <c r="B246" s="7"/>
      <c r="C246" s="8"/>
      <c r="D246" s="9"/>
    </row>
    <row r="247" spans="2:4" x14ac:dyDescent="0.3">
      <c r="B247" s="7"/>
      <c r="C247" s="8"/>
      <c r="D247" s="9"/>
    </row>
    <row r="248" spans="2:4" x14ac:dyDescent="0.3">
      <c r="B248" s="7"/>
      <c r="C248" s="8"/>
      <c r="D248" s="9"/>
    </row>
    <row r="249" spans="2:4" x14ac:dyDescent="0.3">
      <c r="B249" s="7"/>
      <c r="C249" s="8"/>
      <c r="D249" s="9"/>
    </row>
    <row r="250" spans="2:4" x14ac:dyDescent="0.3">
      <c r="B250" s="7"/>
      <c r="C250" s="8"/>
      <c r="D250" s="9"/>
    </row>
    <row r="251" spans="2:4" x14ac:dyDescent="0.3">
      <c r="B251" s="7"/>
      <c r="C251" s="8"/>
      <c r="D251" s="9"/>
    </row>
    <row r="252" spans="2:4" x14ac:dyDescent="0.3">
      <c r="B252" s="7"/>
      <c r="C252" s="8"/>
      <c r="D252" s="9"/>
    </row>
    <row r="253" spans="2:4" x14ac:dyDescent="0.3">
      <c r="B253" s="7"/>
      <c r="C253" s="8"/>
      <c r="D253" s="9"/>
    </row>
    <row r="254" spans="2:4" x14ac:dyDescent="0.3">
      <c r="B254" s="7"/>
      <c r="C254" s="8"/>
      <c r="D254" s="9"/>
    </row>
    <row r="255" spans="2:4" x14ac:dyDescent="0.3">
      <c r="B255" s="7"/>
      <c r="C255" s="8"/>
      <c r="D255" s="9"/>
    </row>
    <row r="256" spans="2:4" x14ac:dyDescent="0.3">
      <c r="B256" s="7"/>
      <c r="C256" s="8"/>
      <c r="D256" s="9"/>
    </row>
    <row r="257" spans="2:4" x14ac:dyDescent="0.3">
      <c r="B257" s="7"/>
      <c r="C257" s="8"/>
      <c r="D257" s="9"/>
    </row>
    <row r="258" spans="2:4" x14ac:dyDescent="0.3">
      <c r="B258" s="7"/>
      <c r="C258" s="8"/>
      <c r="D258" s="9"/>
    </row>
    <row r="259" spans="2:4" x14ac:dyDescent="0.3">
      <c r="B259" s="7"/>
      <c r="C259" s="8"/>
      <c r="D259" s="9"/>
    </row>
    <row r="260" spans="2:4" x14ac:dyDescent="0.3">
      <c r="B260" s="7"/>
      <c r="C260" s="8"/>
      <c r="D260" s="9"/>
    </row>
    <row r="261" spans="2:4" x14ac:dyDescent="0.3">
      <c r="B261" s="7"/>
      <c r="C261" s="8"/>
      <c r="D261" s="9"/>
    </row>
    <row r="262" spans="2:4" x14ac:dyDescent="0.3">
      <c r="B262" s="7"/>
      <c r="C262" s="8"/>
      <c r="D262" s="9"/>
    </row>
    <row r="263" spans="2:4" x14ac:dyDescent="0.3">
      <c r="B263" s="7"/>
      <c r="C263" s="8"/>
      <c r="D263" s="9"/>
    </row>
    <row r="264" spans="2:4" x14ac:dyDescent="0.3">
      <c r="B264" s="7"/>
      <c r="C264" s="8"/>
      <c r="D264" s="9"/>
    </row>
    <row r="265" spans="2:4" x14ac:dyDescent="0.3">
      <c r="B265" s="7"/>
      <c r="C265" s="8"/>
      <c r="D265" s="9"/>
    </row>
    <row r="266" spans="2:4" x14ac:dyDescent="0.3">
      <c r="B266" s="7"/>
      <c r="C266" s="8"/>
      <c r="D266" s="9"/>
    </row>
    <row r="267" spans="2:4" x14ac:dyDescent="0.3">
      <c r="B267" s="7"/>
      <c r="C267" s="8"/>
      <c r="D267" s="9"/>
    </row>
    <row r="268" spans="2:4" x14ac:dyDescent="0.3">
      <c r="B268" s="7"/>
      <c r="C268" s="8"/>
      <c r="D268" s="9"/>
    </row>
    <row r="269" spans="2:4" x14ac:dyDescent="0.3">
      <c r="B269" s="7"/>
      <c r="C269" s="8"/>
      <c r="D269" s="9"/>
    </row>
    <row r="270" spans="2:4" x14ac:dyDescent="0.3">
      <c r="B270" s="7"/>
      <c r="C270" s="8"/>
      <c r="D270" s="9"/>
    </row>
    <row r="271" spans="2:4" x14ac:dyDescent="0.3">
      <c r="B271" s="7"/>
      <c r="C271" s="8"/>
      <c r="D271" s="9"/>
    </row>
    <row r="272" spans="2:4" x14ac:dyDescent="0.3">
      <c r="B272" s="7"/>
      <c r="C272" s="8"/>
      <c r="D272" s="9"/>
    </row>
    <row r="273" spans="2:4" x14ac:dyDescent="0.3">
      <c r="B273" s="7"/>
      <c r="C273" s="8"/>
      <c r="D273" s="9"/>
    </row>
    <row r="274" spans="2:4" x14ac:dyDescent="0.3">
      <c r="B274" s="7"/>
      <c r="C274" s="8"/>
      <c r="D274" s="9"/>
    </row>
    <row r="275" spans="2:4" x14ac:dyDescent="0.3">
      <c r="B275" s="7"/>
      <c r="C275" s="8"/>
      <c r="D275" s="9"/>
    </row>
    <row r="276" spans="2:4" x14ac:dyDescent="0.3">
      <c r="B276" s="7"/>
      <c r="C276" s="8"/>
      <c r="D276" s="9"/>
    </row>
    <row r="277" spans="2:4" x14ac:dyDescent="0.3">
      <c r="B277" s="7"/>
      <c r="C277" s="8"/>
      <c r="D277" s="9"/>
    </row>
    <row r="278" spans="2:4" x14ac:dyDescent="0.3">
      <c r="B278" s="7"/>
      <c r="C278" s="8"/>
      <c r="D278" s="9"/>
    </row>
    <row r="279" spans="2:4" x14ac:dyDescent="0.3">
      <c r="B279" s="7"/>
      <c r="C279" s="8"/>
      <c r="D279" s="9"/>
    </row>
    <row r="280" spans="2:4" x14ac:dyDescent="0.3">
      <c r="B280" s="7"/>
      <c r="C280" s="8"/>
      <c r="D280" s="9"/>
    </row>
    <row r="281" spans="2:4" x14ac:dyDescent="0.3">
      <c r="B281" s="7"/>
      <c r="C281" s="8"/>
      <c r="D281" s="9"/>
    </row>
    <row r="282" spans="2:4" x14ac:dyDescent="0.3">
      <c r="B282" s="7"/>
      <c r="C282" s="8"/>
      <c r="D282" s="9"/>
    </row>
    <row r="283" spans="2:4" x14ac:dyDescent="0.3">
      <c r="B283" s="7"/>
      <c r="C283" s="8"/>
      <c r="D283" s="9"/>
    </row>
    <row r="284" spans="2:4" x14ac:dyDescent="0.3">
      <c r="B284" s="7"/>
      <c r="C284" s="8"/>
      <c r="D284" s="9"/>
    </row>
    <row r="285" spans="2:4" x14ac:dyDescent="0.3">
      <c r="B285" s="7"/>
      <c r="C285" s="8"/>
      <c r="D285" s="9"/>
    </row>
    <row r="286" spans="2:4" x14ac:dyDescent="0.3">
      <c r="B286" s="7"/>
      <c r="C286" s="8"/>
      <c r="D286" s="9"/>
    </row>
    <row r="287" spans="2:4" x14ac:dyDescent="0.3">
      <c r="B287" s="7"/>
      <c r="C287" s="8"/>
      <c r="D287" s="9"/>
    </row>
    <row r="288" spans="2:4" x14ac:dyDescent="0.3">
      <c r="B288" s="7"/>
      <c r="C288" s="8"/>
      <c r="D288" s="9"/>
    </row>
    <row r="289" spans="2:4" x14ac:dyDescent="0.3">
      <c r="B289" s="7"/>
      <c r="C289" s="8"/>
      <c r="D289" s="9"/>
    </row>
    <row r="290" spans="2:4" x14ac:dyDescent="0.3">
      <c r="B290" s="7"/>
      <c r="C290" s="8"/>
      <c r="D290" s="9"/>
    </row>
    <row r="291" spans="2:4" x14ac:dyDescent="0.3">
      <c r="B291" s="7"/>
      <c r="C291" s="8"/>
      <c r="D291" s="9"/>
    </row>
    <row r="292" spans="2:4" x14ac:dyDescent="0.3">
      <c r="B292" s="7"/>
      <c r="C292" s="8"/>
      <c r="D292" s="9"/>
    </row>
    <row r="293" spans="2:4" x14ac:dyDescent="0.3">
      <c r="B293" s="7"/>
      <c r="C293" s="8"/>
      <c r="D293" s="9"/>
    </row>
    <row r="294" spans="2:4" x14ac:dyDescent="0.3">
      <c r="B294" s="7"/>
      <c r="C294" s="8"/>
      <c r="D294" s="9"/>
    </row>
    <row r="295" spans="2:4" x14ac:dyDescent="0.3">
      <c r="B295" s="7"/>
      <c r="C295" s="8"/>
      <c r="D295" s="9"/>
    </row>
    <row r="296" spans="2:4" x14ac:dyDescent="0.3">
      <c r="B296" s="7"/>
      <c r="C296" s="8"/>
      <c r="D296" s="9"/>
    </row>
    <row r="297" spans="2:4" x14ac:dyDescent="0.3">
      <c r="B297" s="7"/>
      <c r="C297" s="8"/>
      <c r="D297" s="9"/>
    </row>
    <row r="298" spans="2:4" x14ac:dyDescent="0.3">
      <c r="B298" s="7"/>
      <c r="C298" s="8"/>
      <c r="D298" s="9"/>
    </row>
    <row r="299" spans="2:4" x14ac:dyDescent="0.3">
      <c r="B299" s="7"/>
      <c r="C299" s="8"/>
      <c r="D299" s="9"/>
    </row>
    <row r="300" spans="2:4" x14ac:dyDescent="0.3">
      <c r="B300" s="7"/>
      <c r="C300" s="8"/>
      <c r="D300" s="9"/>
    </row>
    <row r="301" spans="2:4" x14ac:dyDescent="0.3">
      <c r="B301" s="7"/>
      <c r="C301" s="8"/>
      <c r="D301" s="9"/>
    </row>
    <row r="302" spans="2:4" x14ac:dyDescent="0.3">
      <c r="B302" s="7"/>
      <c r="C302" s="8"/>
      <c r="D302" s="9"/>
    </row>
    <row r="303" spans="2:4" x14ac:dyDescent="0.3">
      <c r="B303" s="7"/>
      <c r="C303" s="8"/>
      <c r="D303" s="9"/>
    </row>
    <row r="304" spans="2:4" x14ac:dyDescent="0.3">
      <c r="B304" s="7"/>
      <c r="C304" s="8"/>
      <c r="D304" s="9"/>
    </row>
    <row r="305" spans="2:4" x14ac:dyDescent="0.3">
      <c r="B305" s="7"/>
      <c r="C305" s="8"/>
      <c r="D305" s="9"/>
    </row>
    <row r="306" spans="2:4" x14ac:dyDescent="0.3">
      <c r="B306" s="7"/>
      <c r="C306" s="8"/>
      <c r="D306" s="9"/>
    </row>
    <row r="307" spans="2:4" x14ac:dyDescent="0.3">
      <c r="B307" s="7"/>
      <c r="C307" s="8"/>
      <c r="D307" s="9"/>
    </row>
    <row r="308" spans="2:4" x14ac:dyDescent="0.3">
      <c r="B308" s="7"/>
      <c r="C308" s="8"/>
      <c r="D308" s="9"/>
    </row>
    <row r="309" spans="2:4" x14ac:dyDescent="0.3">
      <c r="B309" s="7"/>
      <c r="C309" s="8"/>
      <c r="D309" s="9"/>
    </row>
    <row r="310" spans="2:4" x14ac:dyDescent="0.3">
      <c r="B310" s="7"/>
      <c r="C310" s="8"/>
      <c r="D310" s="9"/>
    </row>
    <row r="311" spans="2:4" x14ac:dyDescent="0.3">
      <c r="B311" s="7"/>
      <c r="C311" s="8"/>
      <c r="D311" s="9"/>
    </row>
    <row r="312" spans="2:4" x14ac:dyDescent="0.3">
      <c r="B312" s="7"/>
      <c r="C312" s="8"/>
      <c r="D312" s="9"/>
    </row>
    <row r="313" spans="2:4" x14ac:dyDescent="0.3">
      <c r="B313" s="7"/>
      <c r="C313" s="8"/>
      <c r="D313" s="9"/>
    </row>
    <row r="314" spans="2:4" x14ac:dyDescent="0.3">
      <c r="B314" s="7"/>
      <c r="C314" s="8"/>
      <c r="D314" s="9"/>
    </row>
    <row r="315" spans="2:4" x14ac:dyDescent="0.3">
      <c r="B315" s="7"/>
      <c r="C315" s="8"/>
      <c r="D315" s="9"/>
    </row>
    <row r="316" spans="2:4" x14ac:dyDescent="0.3">
      <c r="B316" s="7"/>
      <c r="C316" s="8"/>
      <c r="D316" s="9"/>
    </row>
    <row r="317" spans="2:4" x14ac:dyDescent="0.3">
      <c r="B317" s="7"/>
      <c r="C317" s="8"/>
      <c r="D317" s="9"/>
    </row>
    <row r="318" spans="2:4" x14ac:dyDescent="0.3">
      <c r="B318" s="7"/>
      <c r="C318" s="8"/>
      <c r="D318" s="9"/>
    </row>
    <row r="319" spans="2:4" x14ac:dyDescent="0.3">
      <c r="B319" s="7"/>
      <c r="C319" s="8"/>
      <c r="D319" s="9"/>
    </row>
    <row r="320" spans="2:4" x14ac:dyDescent="0.3">
      <c r="B320" s="7"/>
      <c r="C320" s="8"/>
      <c r="D320" s="9"/>
    </row>
    <row r="321" spans="2:4" x14ac:dyDescent="0.3">
      <c r="B321" s="7"/>
      <c r="C321" s="8"/>
      <c r="D321" s="9"/>
    </row>
    <row r="322" spans="2:4" x14ac:dyDescent="0.3">
      <c r="B322" s="7"/>
      <c r="C322" s="8"/>
      <c r="D322" s="9"/>
    </row>
    <row r="323" spans="2:4" x14ac:dyDescent="0.3">
      <c r="B323" s="7"/>
      <c r="C323" s="8"/>
      <c r="D323" s="9"/>
    </row>
    <row r="324" spans="2:4" x14ac:dyDescent="0.3">
      <c r="B324" s="7"/>
      <c r="C324" s="8"/>
      <c r="D324" s="9"/>
    </row>
    <row r="325" spans="2:4" x14ac:dyDescent="0.3">
      <c r="B325" s="7"/>
      <c r="C325" s="8"/>
      <c r="D325" s="9"/>
    </row>
    <row r="326" spans="2:4" x14ac:dyDescent="0.3">
      <c r="B326" s="7"/>
      <c r="C326" s="8"/>
      <c r="D326" s="9"/>
    </row>
    <row r="327" spans="2:4" x14ac:dyDescent="0.3">
      <c r="B327" s="7"/>
      <c r="C327" s="8"/>
      <c r="D327" s="9"/>
    </row>
    <row r="328" spans="2:4" x14ac:dyDescent="0.3">
      <c r="B328" s="7"/>
      <c r="C328" s="8"/>
      <c r="D328" s="9"/>
    </row>
    <row r="329" spans="2:4" x14ac:dyDescent="0.3">
      <c r="B329" s="7"/>
      <c r="C329" s="8"/>
      <c r="D329" s="9"/>
    </row>
    <row r="330" spans="2:4" x14ac:dyDescent="0.3">
      <c r="B330" s="7"/>
      <c r="C330" s="8"/>
      <c r="D330" s="9"/>
    </row>
    <row r="331" spans="2:4" x14ac:dyDescent="0.3">
      <c r="B331" s="7"/>
      <c r="C331" s="8"/>
      <c r="D331" s="9"/>
    </row>
    <row r="332" spans="2:4" x14ac:dyDescent="0.3">
      <c r="B332" s="7"/>
      <c r="C332" s="8"/>
      <c r="D332" s="9"/>
    </row>
    <row r="333" spans="2:4" x14ac:dyDescent="0.3">
      <c r="B333" s="7"/>
      <c r="C333" s="8"/>
      <c r="D333" s="9"/>
    </row>
    <row r="334" spans="2:4" x14ac:dyDescent="0.3">
      <c r="B334" s="7"/>
      <c r="C334" s="8"/>
      <c r="D334" s="9"/>
    </row>
    <row r="335" spans="2:4" x14ac:dyDescent="0.3">
      <c r="B335" s="7"/>
      <c r="C335" s="8"/>
      <c r="D335" s="9"/>
    </row>
    <row r="336" spans="2:4" x14ac:dyDescent="0.3">
      <c r="B336" s="7"/>
      <c r="C336" s="8"/>
      <c r="D336" s="9"/>
    </row>
    <row r="337" spans="2:4" x14ac:dyDescent="0.3">
      <c r="B337" s="7"/>
      <c r="C337" s="8"/>
      <c r="D337" s="9"/>
    </row>
    <row r="338" spans="2:4" x14ac:dyDescent="0.3">
      <c r="B338" s="7"/>
      <c r="C338" s="8"/>
      <c r="D338" s="9"/>
    </row>
    <row r="339" spans="2:4" x14ac:dyDescent="0.3">
      <c r="B339" s="7"/>
      <c r="C339" s="8"/>
      <c r="D339" s="9"/>
    </row>
    <row r="340" spans="2:4" x14ac:dyDescent="0.3">
      <c r="B340" s="7"/>
      <c r="C340" s="8"/>
      <c r="D340" s="9"/>
    </row>
    <row r="341" spans="2:4" x14ac:dyDescent="0.3">
      <c r="B341" s="7"/>
      <c r="C341" s="8"/>
      <c r="D341" s="9"/>
    </row>
    <row r="342" spans="2:4" x14ac:dyDescent="0.3">
      <c r="B342" s="7"/>
      <c r="C342" s="8"/>
      <c r="D342" s="9"/>
    </row>
    <row r="343" spans="2:4" x14ac:dyDescent="0.3">
      <c r="B343" s="7"/>
      <c r="C343" s="8"/>
      <c r="D343" s="9"/>
    </row>
    <row r="344" spans="2:4" x14ac:dyDescent="0.3">
      <c r="B344" s="7"/>
      <c r="C344" s="8"/>
      <c r="D344" s="9"/>
    </row>
    <row r="345" spans="2:4" x14ac:dyDescent="0.3">
      <c r="B345" s="7"/>
      <c r="C345" s="8"/>
      <c r="D345" s="9"/>
    </row>
    <row r="346" spans="2:4" x14ac:dyDescent="0.3">
      <c r="B346" s="7"/>
      <c r="C346" s="8"/>
      <c r="D346" s="9"/>
    </row>
    <row r="347" spans="2:4" x14ac:dyDescent="0.3">
      <c r="B347" s="7"/>
      <c r="C347" s="8"/>
      <c r="D347" s="9"/>
    </row>
    <row r="348" spans="2:4" x14ac:dyDescent="0.3">
      <c r="B348" s="7"/>
      <c r="C348" s="8"/>
      <c r="D348" s="9"/>
    </row>
    <row r="349" spans="2:4" x14ac:dyDescent="0.3">
      <c r="B349" s="7"/>
      <c r="C349" s="8"/>
      <c r="D349" s="9"/>
    </row>
    <row r="350" spans="2:4" x14ac:dyDescent="0.3">
      <c r="B350" s="7"/>
      <c r="C350" s="8"/>
      <c r="D350" s="9"/>
    </row>
    <row r="351" spans="2:4" x14ac:dyDescent="0.3">
      <c r="B351" s="7"/>
      <c r="C351" s="8"/>
      <c r="D351" s="9"/>
    </row>
    <row r="352" spans="2:4" x14ac:dyDescent="0.3">
      <c r="B352" s="7"/>
      <c r="C352" s="8"/>
      <c r="D352" s="9"/>
    </row>
    <row r="353" spans="2:4" x14ac:dyDescent="0.3">
      <c r="B353" s="7"/>
      <c r="C353" s="8"/>
      <c r="D353" s="9"/>
    </row>
    <row r="354" spans="2:4" x14ac:dyDescent="0.3">
      <c r="B354" s="7"/>
      <c r="C354" s="8"/>
      <c r="D354" s="9"/>
    </row>
    <row r="355" spans="2:4" x14ac:dyDescent="0.3">
      <c r="B355" s="7"/>
      <c r="C355" s="8"/>
      <c r="D355" s="9"/>
    </row>
    <row r="356" spans="2:4" x14ac:dyDescent="0.3">
      <c r="B356" s="7"/>
      <c r="C356" s="8"/>
      <c r="D356" s="9"/>
    </row>
    <row r="357" spans="2:4" x14ac:dyDescent="0.3">
      <c r="B357" s="7"/>
      <c r="C357" s="8"/>
      <c r="D357" s="9"/>
    </row>
    <row r="358" spans="2:4" x14ac:dyDescent="0.3">
      <c r="B358" s="7"/>
      <c r="C358" s="8"/>
      <c r="D358" s="9"/>
    </row>
    <row r="359" spans="2:4" x14ac:dyDescent="0.3">
      <c r="B359" s="7"/>
      <c r="C359" s="8"/>
      <c r="D359" s="9"/>
    </row>
    <row r="360" spans="2:4" x14ac:dyDescent="0.3">
      <c r="B360" s="7"/>
      <c r="C360" s="8"/>
      <c r="D360" s="9"/>
    </row>
    <row r="361" spans="2:4" x14ac:dyDescent="0.3">
      <c r="B361" s="7"/>
      <c r="C361" s="8"/>
      <c r="D361" s="9"/>
    </row>
    <row r="362" spans="2:4" x14ac:dyDescent="0.3">
      <c r="B362" s="7"/>
      <c r="C362" s="8"/>
      <c r="D362" s="9"/>
    </row>
    <row r="363" spans="2:4" x14ac:dyDescent="0.3">
      <c r="B363" s="7"/>
      <c r="C363" s="8"/>
      <c r="D363" s="9"/>
    </row>
    <row r="364" spans="2:4" x14ac:dyDescent="0.3">
      <c r="B364" s="7"/>
      <c r="C364" s="8"/>
      <c r="D364" s="9"/>
    </row>
    <row r="365" spans="2:4" x14ac:dyDescent="0.3">
      <c r="B365" s="7"/>
      <c r="C365" s="8"/>
      <c r="D365" s="9"/>
    </row>
    <row r="366" spans="2:4" x14ac:dyDescent="0.3">
      <c r="B366" s="7"/>
      <c r="C366" s="8"/>
      <c r="D366" s="9"/>
    </row>
    <row r="367" spans="2:4" x14ac:dyDescent="0.3">
      <c r="B367" s="7"/>
      <c r="C367" s="8"/>
      <c r="D367" s="9"/>
    </row>
    <row r="368" spans="2:4" x14ac:dyDescent="0.3">
      <c r="B368" s="7"/>
      <c r="C368" s="8"/>
      <c r="D368" s="9"/>
    </row>
    <row r="369" spans="2:4" x14ac:dyDescent="0.3">
      <c r="B369" s="7"/>
      <c r="C369" s="8"/>
      <c r="D369" s="9"/>
    </row>
    <row r="370" spans="2:4" x14ac:dyDescent="0.3">
      <c r="B370" s="7"/>
      <c r="C370" s="8"/>
      <c r="D370" s="9"/>
    </row>
    <row r="371" spans="2:4" x14ac:dyDescent="0.3">
      <c r="B371" s="7"/>
      <c r="C371" s="8"/>
      <c r="D371" s="9"/>
    </row>
    <row r="372" spans="2:4" x14ac:dyDescent="0.3">
      <c r="B372" s="7"/>
      <c r="C372" s="8"/>
      <c r="D372" s="9"/>
    </row>
    <row r="373" spans="2:4" x14ac:dyDescent="0.3">
      <c r="B373" s="7"/>
      <c r="C373" s="8"/>
      <c r="D373" s="9"/>
    </row>
    <row r="374" spans="2:4" x14ac:dyDescent="0.3">
      <c r="B374" s="7"/>
      <c r="C374" s="8"/>
      <c r="D374" s="9"/>
    </row>
    <row r="375" spans="2:4" x14ac:dyDescent="0.3">
      <c r="B375" s="7"/>
      <c r="C375" s="8"/>
      <c r="D375" s="9"/>
    </row>
    <row r="376" spans="2:4" x14ac:dyDescent="0.3">
      <c r="B376" s="7"/>
      <c r="C376" s="8"/>
      <c r="D376" s="9"/>
    </row>
    <row r="377" spans="2:4" x14ac:dyDescent="0.3">
      <c r="B377" s="7"/>
      <c r="C377" s="8"/>
      <c r="D377" s="9"/>
    </row>
    <row r="378" spans="2:4" x14ac:dyDescent="0.3">
      <c r="B378" s="7"/>
      <c r="C378" s="8"/>
      <c r="D378" s="9"/>
    </row>
    <row r="379" spans="2:4" x14ac:dyDescent="0.3">
      <c r="B379" s="7"/>
      <c r="C379" s="8"/>
      <c r="D379" s="9"/>
    </row>
    <row r="380" spans="2:4" x14ac:dyDescent="0.3">
      <c r="B380" s="7"/>
      <c r="C380" s="8"/>
      <c r="D380" s="9"/>
    </row>
    <row r="381" spans="2:4" x14ac:dyDescent="0.3">
      <c r="B381" s="7"/>
      <c r="C381" s="8"/>
      <c r="D381" s="9"/>
    </row>
    <row r="382" spans="2:4" x14ac:dyDescent="0.3">
      <c r="B382" s="7"/>
      <c r="C382" s="8"/>
      <c r="D382" s="9"/>
    </row>
    <row r="383" spans="2:4" x14ac:dyDescent="0.3">
      <c r="B383" s="7"/>
      <c r="C383" s="8"/>
      <c r="D383" s="9"/>
    </row>
    <row r="384" spans="2:4" x14ac:dyDescent="0.3">
      <c r="B384" s="7"/>
      <c r="C384" s="8"/>
      <c r="D384" s="9"/>
    </row>
    <row r="385" spans="2:4" x14ac:dyDescent="0.3">
      <c r="B385" s="7"/>
      <c r="C385" s="8"/>
      <c r="D385" s="9"/>
    </row>
    <row r="386" spans="2:4" x14ac:dyDescent="0.3">
      <c r="B386" s="7"/>
      <c r="C386" s="8"/>
      <c r="D386" s="9"/>
    </row>
    <row r="387" spans="2:4" x14ac:dyDescent="0.3">
      <c r="B387" s="7"/>
      <c r="C387" s="8"/>
      <c r="D387" s="9"/>
    </row>
    <row r="388" spans="2:4" x14ac:dyDescent="0.3">
      <c r="B388" s="7"/>
      <c r="C388" s="8"/>
      <c r="D388" s="9"/>
    </row>
    <row r="389" spans="2:4" x14ac:dyDescent="0.3">
      <c r="B389" s="7"/>
      <c r="C389" s="8"/>
      <c r="D389" s="9"/>
    </row>
    <row r="390" spans="2:4" x14ac:dyDescent="0.3">
      <c r="B390" s="7"/>
      <c r="C390" s="8"/>
      <c r="D390" s="9"/>
    </row>
    <row r="391" spans="2:4" x14ac:dyDescent="0.3">
      <c r="B391" s="7"/>
      <c r="C391" s="8"/>
      <c r="D391" s="9"/>
    </row>
    <row r="392" spans="2:4" x14ac:dyDescent="0.3">
      <c r="B392" s="7"/>
      <c r="C392" s="8"/>
      <c r="D392" s="9"/>
    </row>
    <row r="393" spans="2:4" x14ac:dyDescent="0.3">
      <c r="B393" s="7"/>
      <c r="C393" s="8"/>
      <c r="D393" s="9"/>
    </row>
    <row r="394" spans="2:4" x14ac:dyDescent="0.3">
      <c r="B394" s="7"/>
      <c r="C394" s="8"/>
      <c r="D394" s="9"/>
    </row>
    <row r="395" spans="2:4" x14ac:dyDescent="0.3">
      <c r="B395" s="7"/>
      <c r="C395" s="8"/>
      <c r="D395" s="9"/>
    </row>
    <row r="396" spans="2:4" x14ac:dyDescent="0.3">
      <c r="B396" s="7"/>
      <c r="C396" s="8"/>
      <c r="D396" s="9"/>
    </row>
    <row r="397" spans="2:4" x14ac:dyDescent="0.3">
      <c r="B397" s="7"/>
      <c r="C397" s="8"/>
      <c r="D397" s="9"/>
    </row>
    <row r="398" spans="2:4" x14ac:dyDescent="0.3">
      <c r="B398" s="7"/>
      <c r="C398" s="8"/>
      <c r="D398" s="9"/>
    </row>
    <row r="399" spans="2:4" x14ac:dyDescent="0.3">
      <c r="B399" s="7"/>
      <c r="C399" s="8"/>
      <c r="D399" s="9"/>
    </row>
    <row r="400" spans="2:4" x14ac:dyDescent="0.3">
      <c r="B400" s="7"/>
      <c r="C400" s="8"/>
      <c r="D400" s="9"/>
    </row>
    <row r="401" spans="2:4" x14ac:dyDescent="0.3">
      <c r="B401" s="7"/>
      <c r="C401" s="8"/>
      <c r="D401" s="9"/>
    </row>
    <row r="402" spans="2:4" x14ac:dyDescent="0.3">
      <c r="B402" s="7"/>
      <c r="C402" s="8"/>
      <c r="D402" s="9"/>
    </row>
    <row r="403" spans="2:4" x14ac:dyDescent="0.3">
      <c r="B403" s="7"/>
      <c r="C403" s="8"/>
      <c r="D403" s="9"/>
    </row>
    <row r="404" spans="2:4" x14ac:dyDescent="0.3">
      <c r="B404" s="7"/>
      <c r="C404" s="8"/>
      <c r="D404" s="9"/>
    </row>
    <row r="405" spans="2:4" x14ac:dyDescent="0.3">
      <c r="B405" s="7"/>
      <c r="C405" s="8"/>
      <c r="D405" s="9"/>
    </row>
    <row r="406" spans="2:4" x14ac:dyDescent="0.3">
      <c r="B406" s="7"/>
      <c r="C406" s="8"/>
      <c r="D406" s="9"/>
    </row>
    <row r="407" spans="2:4" x14ac:dyDescent="0.3">
      <c r="B407" s="7"/>
      <c r="C407" s="8"/>
      <c r="D407" s="9"/>
    </row>
    <row r="408" spans="2:4" x14ac:dyDescent="0.3">
      <c r="B408" s="7"/>
      <c r="C408" s="8"/>
      <c r="D408" s="9"/>
    </row>
    <row r="409" spans="2:4" x14ac:dyDescent="0.3">
      <c r="B409" s="7"/>
      <c r="C409" s="8"/>
      <c r="D409" s="9"/>
    </row>
    <row r="410" spans="2:4" x14ac:dyDescent="0.3">
      <c r="B410" s="7"/>
      <c r="C410" s="8"/>
      <c r="D410" s="9"/>
    </row>
    <row r="411" spans="2:4" x14ac:dyDescent="0.3">
      <c r="B411" s="7"/>
      <c r="C411" s="8"/>
      <c r="D411" s="9"/>
    </row>
    <row r="412" spans="2:4" x14ac:dyDescent="0.3">
      <c r="B412" s="7"/>
      <c r="C412" s="8"/>
      <c r="D412" s="9"/>
    </row>
    <row r="413" spans="2:4" x14ac:dyDescent="0.3">
      <c r="B413" s="7"/>
      <c r="C413" s="8"/>
      <c r="D413" s="9"/>
    </row>
    <row r="414" spans="2:4" x14ac:dyDescent="0.3">
      <c r="B414" s="7"/>
      <c r="C414" s="8"/>
      <c r="D414" s="9"/>
    </row>
    <row r="415" spans="2:4" x14ac:dyDescent="0.3">
      <c r="B415" s="7"/>
      <c r="C415" s="8"/>
      <c r="D415" s="9"/>
    </row>
    <row r="416" spans="2:4" x14ac:dyDescent="0.3">
      <c r="B416" s="7"/>
      <c r="C416" s="8"/>
      <c r="D416" s="9"/>
    </row>
    <row r="417" spans="2:4" x14ac:dyDescent="0.3">
      <c r="B417" s="7"/>
      <c r="C417" s="8"/>
      <c r="D417" s="9"/>
    </row>
    <row r="418" spans="2:4" x14ac:dyDescent="0.3">
      <c r="B418" s="7"/>
      <c r="C418" s="8"/>
      <c r="D418" s="9"/>
    </row>
    <row r="419" spans="2:4" x14ac:dyDescent="0.3">
      <c r="B419" s="7"/>
      <c r="C419" s="8"/>
      <c r="D419" s="9"/>
    </row>
    <row r="420" spans="2:4" x14ac:dyDescent="0.3">
      <c r="B420" s="7"/>
      <c r="C420" s="8"/>
      <c r="D420" s="9"/>
    </row>
    <row r="421" spans="2:4" x14ac:dyDescent="0.3">
      <c r="B421" s="7"/>
      <c r="C421" s="8"/>
      <c r="D421" s="9"/>
    </row>
    <row r="422" spans="2:4" x14ac:dyDescent="0.3">
      <c r="B422" s="7"/>
      <c r="C422" s="8"/>
      <c r="D422" s="9"/>
    </row>
    <row r="423" spans="2:4" x14ac:dyDescent="0.3">
      <c r="B423" s="7"/>
      <c r="C423" s="8"/>
      <c r="D423" s="9"/>
    </row>
    <row r="424" spans="2:4" x14ac:dyDescent="0.3">
      <c r="B424" s="7"/>
      <c r="C424" s="8"/>
      <c r="D424" s="9"/>
    </row>
    <row r="425" spans="2:4" x14ac:dyDescent="0.3">
      <c r="B425" s="7"/>
      <c r="C425" s="8"/>
      <c r="D425" s="9"/>
    </row>
    <row r="426" spans="2:4" x14ac:dyDescent="0.3">
      <c r="B426" s="7"/>
      <c r="C426" s="8"/>
      <c r="D426" s="9"/>
    </row>
    <row r="427" spans="2:4" x14ac:dyDescent="0.3">
      <c r="B427" s="7"/>
      <c r="C427" s="8"/>
      <c r="D427" s="9"/>
    </row>
    <row r="428" spans="2:4" x14ac:dyDescent="0.3">
      <c r="B428" s="7"/>
      <c r="C428" s="8"/>
      <c r="D428" s="9"/>
    </row>
    <row r="429" spans="2:4" x14ac:dyDescent="0.3">
      <c r="B429" s="7"/>
      <c r="C429" s="8"/>
      <c r="D429" s="9"/>
    </row>
    <row r="430" spans="2:4" x14ac:dyDescent="0.3">
      <c r="B430" s="7"/>
      <c r="C430" s="8"/>
      <c r="D430" s="9"/>
    </row>
    <row r="431" spans="2:4" x14ac:dyDescent="0.3">
      <c r="B431" s="7"/>
      <c r="C431" s="8"/>
      <c r="D431" s="9"/>
    </row>
    <row r="432" spans="2:4" x14ac:dyDescent="0.3">
      <c r="B432" s="7"/>
      <c r="C432" s="8"/>
      <c r="D432" s="9"/>
    </row>
    <row r="433" spans="2:4" x14ac:dyDescent="0.3">
      <c r="B433" s="7"/>
      <c r="C433" s="8"/>
      <c r="D433" s="9"/>
    </row>
    <row r="434" spans="2:4" x14ac:dyDescent="0.3">
      <c r="B434" s="7"/>
      <c r="C434" s="8"/>
      <c r="D434" s="9"/>
    </row>
    <row r="435" spans="2:4" x14ac:dyDescent="0.3">
      <c r="B435" s="7"/>
      <c r="C435" s="8"/>
      <c r="D435" s="9"/>
    </row>
    <row r="436" spans="2:4" x14ac:dyDescent="0.3">
      <c r="B436" s="7"/>
      <c r="C436" s="8"/>
      <c r="D436" s="9"/>
    </row>
    <row r="437" spans="2:4" x14ac:dyDescent="0.3">
      <c r="B437" s="7"/>
      <c r="C437" s="8"/>
      <c r="D437" s="9"/>
    </row>
    <row r="438" spans="2:4" x14ac:dyDescent="0.3">
      <c r="B438" s="7"/>
      <c r="C438" s="8"/>
      <c r="D438" s="9"/>
    </row>
    <row r="439" spans="2:4" x14ac:dyDescent="0.3">
      <c r="B439" s="7"/>
      <c r="C439" s="8"/>
      <c r="D439" s="9"/>
    </row>
    <row r="440" spans="2:4" x14ac:dyDescent="0.3">
      <c r="B440" s="7"/>
      <c r="C440" s="8"/>
      <c r="D440" s="9"/>
    </row>
    <row r="441" spans="2:4" x14ac:dyDescent="0.3">
      <c r="B441" s="7"/>
      <c r="C441" s="8"/>
      <c r="D441" s="9"/>
    </row>
    <row r="442" spans="2:4" x14ac:dyDescent="0.3">
      <c r="B442" s="7"/>
      <c r="C442" s="8"/>
      <c r="D442" s="9"/>
    </row>
    <row r="443" spans="2:4" x14ac:dyDescent="0.3">
      <c r="B443" s="7"/>
      <c r="C443" s="8"/>
      <c r="D443" s="9"/>
    </row>
    <row r="444" spans="2:4" x14ac:dyDescent="0.3">
      <c r="B444" s="7"/>
      <c r="C444" s="8"/>
      <c r="D444" s="9"/>
    </row>
    <row r="445" spans="2:4" x14ac:dyDescent="0.3">
      <c r="B445" s="7"/>
      <c r="C445" s="8"/>
      <c r="D445" s="9"/>
    </row>
    <row r="446" spans="2:4" x14ac:dyDescent="0.3">
      <c r="B446" s="7"/>
      <c r="C446" s="8"/>
      <c r="D446" s="9"/>
    </row>
    <row r="447" spans="2:4" x14ac:dyDescent="0.3">
      <c r="B447" s="7"/>
      <c r="C447" s="8"/>
      <c r="D447" s="9"/>
    </row>
    <row r="448" spans="2:4" x14ac:dyDescent="0.3">
      <c r="B448" s="7"/>
      <c r="C448" s="8"/>
      <c r="D448" s="9"/>
    </row>
    <row r="449" spans="2:4" x14ac:dyDescent="0.3">
      <c r="B449" s="7"/>
      <c r="C449" s="8"/>
      <c r="D449" s="9"/>
    </row>
    <row r="450" spans="2:4" x14ac:dyDescent="0.3">
      <c r="B450" s="7"/>
      <c r="C450" s="8"/>
      <c r="D450" s="9"/>
    </row>
    <row r="451" spans="2:4" x14ac:dyDescent="0.3">
      <c r="B451" s="7"/>
      <c r="C451" s="8"/>
      <c r="D451" s="9"/>
    </row>
    <row r="452" spans="2:4" x14ac:dyDescent="0.3">
      <c r="B452" s="7"/>
      <c r="C452" s="8"/>
      <c r="D452" s="9"/>
    </row>
    <row r="453" spans="2:4" x14ac:dyDescent="0.3">
      <c r="B453" s="7"/>
      <c r="C453" s="8"/>
      <c r="D453" s="9"/>
    </row>
    <row r="454" spans="2:4" x14ac:dyDescent="0.3">
      <c r="B454" s="7"/>
      <c r="C454" s="8"/>
      <c r="D454" s="9"/>
    </row>
    <row r="455" spans="2:4" x14ac:dyDescent="0.3">
      <c r="B455" s="7"/>
      <c r="C455" s="8"/>
      <c r="D455" s="9"/>
    </row>
    <row r="456" spans="2:4" x14ac:dyDescent="0.3">
      <c r="B456" s="7"/>
      <c r="C456" s="8"/>
      <c r="D456" s="9"/>
    </row>
    <row r="457" spans="2:4" x14ac:dyDescent="0.3">
      <c r="B457" s="7"/>
      <c r="C457" s="8"/>
      <c r="D457" s="9"/>
    </row>
    <row r="458" spans="2:4" x14ac:dyDescent="0.3">
      <c r="B458" s="7"/>
      <c r="C458" s="8"/>
      <c r="D458" s="9"/>
    </row>
    <row r="459" spans="2:4" x14ac:dyDescent="0.3">
      <c r="B459" s="7"/>
      <c r="C459" s="8"/>
      <c r="D459" s="9"/>
    </row>
    <row r="460" spans="2:4" x14ac:dyDescent="0.3">
      <c r="B460" s="7"/>
      <c r="C460" s="8"/>
      <c r="D460" s="9"/>
    </row>
    <row r="461" spans="2:4" x14ac:dyDescent="0.3">
      <c r="B461" s="7"/>
      <c r="C461" s="8"/>
      <c r="D461" s="9"/>
    </row>
    <row r="462" spans="2:4" x14ac:dyDescent="0.3">
      <c r="B462" s="7"/>
      <c r="C462" s="8"/>
      <c r="D462" s="9"/>
    </row>
    <row r="463" spans="2:4" x14ac:dyDescent="0.3">
      <c r="B463" s="7"/>
      <c r="C463" s="8"/>
      <c r="D463" s="9"/>
    </row>
    <row r="464" spans="2:4" x14ac:dyDescent="0.3">
      <c r="B464" s="7"/>
      <c r="C464" s="8"/>
      <c r="D464" s="9"/>
    </row>
    <row r="465" spans="2:4" x14ac:dyDescent="0.3">
      <c r="B465" s="7"/>
      <c r="C465" s="8"/>
      <c r="D465" s="9"/>
    </row>
    <row r="466" spans="2:4" x14ac:dyDescent="0.3">
      <c r="B466" s="7"/>
      <c r="C466" s="8"/>
      <c r="D466" s="9"/>
    </row>
    <row r="467" spans="2:4" x14ac:dyDescent="0.3">
      <c r="B467" s="7"/>
      <c r="C467" s="8"/>
      <c r="D467" s="9"/>
    </row>
    <row r="468" spans="2:4" x14ac:dyDescent="0.3">
      <c r="B468" s="7"/>
      <c r="C468" s="8"/>
      <c r="D468" s="9"/>
    </row>
    <row r="469" spans="2:4" x14ac:dyDescent="0.3">
      <c r="B469" s="7"/>
      <c r="C469" s="8"/>
      <c r="D469" s="9"/>
    </row>
    <row r="470" spans="2:4" x14ac:dyDescent="0.3">
      <c r="B470" s="7"/>
      <c r="C470" s="8"/>
      <c r="D470" s="9"/>
    </row>
    <row r="471" spans="2:4" x14ac:dyDescent="0.3">
      <c r="B471" s="7"/>
      <c r="C471" s="8"/>
      <c r="D471" s="9"/>
    </row>
    <row r="472" spans="2:4" x14ac:dyDescent="0.3">
      <c r="B472" s="7"/>
      <c r="C472" s="8"/>
      <c r="D472" s="9"/>
    </row>
    <row r="473" spans="2:4" x14ac:dyDescent="0.3">
      <c r="B473" s="7"/>
      <c r="C473" s="8"/>
      <c r="D473" s="9"/>
    </row>
    <row r="474" spans="2:4" x14ac:dyDescent="0.3">
      <c r="B474" s="7"/>
      <c r="C474" s="8"/>
      <c r="D474" s="9"/>
    </row>
    <row r="475" spans="2:4" x14ac:dyDescent="0.3">
      <c r="B475" s="7"/>
      <c r="C475" s="8"/>
      <c r="D475" s="9"/>
    </row>
    <row r="476" spans="2:4" x14ac:dyDescent="0.3">
      <c r="B476" s="7"/>
      <c r="C476" s="8"/>
      <c r="D476" s="9"/>
    </row>
    <row r="477" spans="2:4" x14ac:dyDescent="0.3">
      <c r="B477" s="7"/>
      <c r="C477" s="8"/>
      <c r="D477" s="9"/>
    </row>
    <row r="478" spans="2:4" x14ac:dyDescent="0.3">
      <c r="B478" s="7"/>
      <c r="C478" s="8"/>
      <c r="D478" s="9"/>
    </row>
    <row r="479" spans="2:4" x14ac:dyDescent="0.3">
      <c r="B479" s="7"/>
      <c r="C479" s="8"/>
      <c r="D479" s="9"/>
    </row>
    <row r="480" spans="2:4" x14ac:dyDescent="0.3">
      <c r="B480" s="7"/>
      <c r="C480" s="8"/>
      <c r="D480" s="9"/>
    </row>
    <row r="481" spans="2:4" x14ac:dyDescent="0.3">
      <c r="B481" s="7"/>
      <c r="C481" s="8"/>
      <c r="D481" s="9"/>
    </row>
    <row r="482" spans="2:4" x14ac:dyDescent="0.3">
      <c r="B482" s="7"/>
      <c r="C482" s="8"/>
      <c r="D482" s="9"/>
    </row>
    <row r="483" spans="2:4" x14ac:dyDescent="0.3">
      <c r="B483" s="7"/>
      <c r="C483" s="8"/>
      <c r="D483" s="9"/>
    </row>
    <row r="484" spans="2:4" x14ac:dyDescent="0.3">
      <c r="B484" s="7"/>
      <c r="C484" s="8"/>
      <c r="D484" s="9"/>
    </row>
    <row r="485" spans="2:4" x14ac:dyDescent="0.3">
      <c r="B485" s="7"/>
      <c r="C485" s="8"/>
      <c r="D485" s="9"/>
    </row>
    <row r="486" spans="2:4" x14ac:dyDescent="0.3">
      <c r="B486" s="7"/>
      <c r="C486" s="8"/>
      <c r="D486" s="9"/>
    </row>
    <row r="487" spans="2:4" x14ac:dyDescent="0.3">
      <c r="B487" s="7"/>
      <c r="C487" s="8"/>
      <c r="D487" s="9"/>
    </row>
    <row r="488" spans="2:4" x14ac:dyDescent="0.3">
      <c r="B488" s="7"/>
      <c r="C488" s="8"/>
      <c r="D488" s="9"/>
    </row>
    <row r="489" spans="2:4" x14ac:dyDescent="0.3">
      <c r="B489" s="7"/>
      <c r="C489" s="8"/>
      <c r="D489" s="9"/>
    </row>
    <row r="490" spans="2:4" x14ac:dyDescent="0.3">
      <c r="B490" s="7"/>
      <c r="C490" s="8"/>
      <c r="D490" s="9"/>
    </row>
    <row r="491" spans="2:4" x14ac:dyDescent="0.3">
      <c r="B491" s="7"/>
      <c r="C491" s="8"/>
      <c r="D491" s="9"/>
    </row>
    <row r="492" spans="2:4" x14ac:dyDescent="0.3">
      <c r="B492" s="7"/>
      <c r="C492" s="8"/>
      <c r="D492" s="9"/>
    </row>
    <row r="493" spans="2:4" x14ac:dyDescent="0.3">
      <c r="B493" s="7"/>
      <c r="C493" s="8"/>
      <c r="D493" s="9"/>
    </row>
    <row r="494" spans="2:4" x14ac:dyDescent="0.3">
      <c r="B494" s="7"/>
      <c r="C494" s="8"/>
      <c r="D494" s="9"/>
    </row>
    <row r="495" spans="2:4" x14ac:dyDescent="0.3">
      <c r="B495" s="7"/>
      <c r="C495" s="8"/>
      <c r="D495" s="9"/>
    </row>
    <row r="496" spans="2:4" x14ac:dyDescent="0.3">
      <c r="B496" s="7"/>
      <c r="C496" s="8"/>
      <c r="D496" s="9"/>
    </row>
    <row r="497" spans="2:4" x14ac:dyDescent="0.3">
      <c r="B497" s="7"/>
      <c r="C497" s="8"/>
      <c r="D497" s="9"/>
    </row>
    <row r="498" spans="2:4" x14ac:dyDescent="0.3">
      <c r="B498" s="7"/>
      <c r="C498" s="8"/>
      <c r="D498" s="9"/>
    </row>
    <row r="499" spans="2:4" x14ac:dyDescent="0.3">
      <c r="B499" s="7"/>
      <c r="C499" s="8"/>
      <c r="D499" s="9"/>
    </row>
    <row r="500" spans="2:4" x14ac:dyDescent="0.3">
      <c r="B500" s="7"/>
      <c r="C500" s="8"/>
      <c r="D500" s="9"/>
    </row>
    <row r="501" spans="2:4" x14ac:dyDescent="0.3">
      <c r="B501" s="7"/>
      <c r="C501" s="8"/>
      <c r="D501" s="9"/>
    </row>
    <row r="502" spans="2:4" x14ac:dyDescent="0.3">
      <c r="B502" s="7"/>
      <c r="C502" s="8"/>
      <c r="D502" s="9"/>
    </row>
    <row r="503" spans="2:4" x14ac:dyDescent="0.3">
      <c r="B503" s="7"/>
      <c r="C503" s="8"/>
      <c r="D503" s="9"/>
    </row>
    <row r="504" spans="2:4" x14ac:dyDescent="0.3">
      <c r="B504" s="7"/>
      <c r="C504" s="8"/>
      <c r="D504" s="9"/>
    </row>
    <row r="505" spans="2:4" x14ac:dyDescent="0.3">
      <c r="B505" s="7"/>
      <c r="C505" s="8"/>
      <c r="D505" s="9"/>
    </row>
    <row r="506" spans="2:4" x14ac:dyDescent="0.3">
      <c r="B506" s="7"/>
      <c r="C506" s="8"/>
      <c r="D506" s="9"/>
    </row>
    <row r="507" spans="2:4" x14ac:dyDescent="0.3">
      <c r="B507" s="7"/>
      <c r="C507" s="8"/>
      <c r="D507" s="9"/>
    </row>
    <row r="508" spans="2:4" x14ac:dyDescent="0.3">
      <c r="B508" s="7"/>
      <c r="C508" s="8"/>
      <c r="D508" s="9"/>
    </row>
    <row r="509" spans="2:4" x14ac:dyDescent="0.3">
      <c r="B509" s="7"/>
      <c r="C509" s="8"/>
      <c r="D509" s="9"/>
    </row>
    <row r="510" spans="2:4" x14ac:dyDescent="0.3">
      <c r="B510" s="7"/>
      <c r="C510" s="8"/>
      <c r="D510" s="9"/>
    </row>
    <row r="511" spans="2:4" x14ac:dyDescent="0.3">
      <c r="B511" s="7"/>
      <c r="C511" s="8"/>
      <c r="D511" s="9"/>
    </row>
    <row r="512" spans="2:4" x14ac:dyDescent="0.3">
      <c r="B512" s="7"/>
      <c r="C512" s="8"/>
      <c r="D512" s="9"/>
    </row>
    <row r="513" spans="2:4" x14ac:dyDescent="0.3">
      <c r="B513" s="7"/>
      <c r="C513" s="8"/>
      <c r="D513" s="9"/>
    </row>
    <row r="514" spans="2:4" x14ac:dyDescent="0.3">
      <c r="B514" s="7"/>
      <c r="C514" s="8"/>
      <c r="D514" s="9"/>
    </row>
    <row r="515" spans="2:4" x14ac:dyDescent="0.3">
      <c r="B515" s="7"/>
      <c r="C515" s="8"/>
      <c r="D515" s="9"/>
    </row>
    <row r="516" spans="2:4" x14ac:dyDescent="0.3">
      <c r="B516" s="7"/>
      <c r="C516" s="8"/>
      <c r="D516" s="9"/>
    </row>
    <row r="517" spans="2:4" x14ac:dyDescent="0.3">
      <c r="B517" s="7"/>
      <c r="C517" s="8"/>
      <c r="D517" s="9"/>
    </row>
    <row r="518" spans="2:4" x14ac:dyDescent="0.3">
      <c r="B518" s="7"/>
      <c r="C518" s="8"/>
      <c r="D518" s="9"/>
    </row>
    <row r="519" spans="2:4" x14ac:dyDescent="0.3">
      <c r="B519" s="7"/>
      <c r="C519" s="8"/>
      <c r="D519" s="9"/>
    </row>
    <row r="520" spans="2:4" x14ac:dyDescent="0.3">
      <c r="B520" s="7"/>
      <c r="C520" s="8"/>
      <c r="D520" s="9"/>
    </row>
    <row r="521" spans="2:4" x14ac:dyDescent="0.3">
      <c r="B521" s="7"/>
      <c r="C521" s="8"/>
      <c r="D521" s="9"/>
    </row>
    <row r="522" spans="2:4" x14ac:dyDescent="0.3">
      <c r="B522" s="7"/>
      <c r="C522" s="8"/>
      <c r="D522" s="9"/>
    </row>
    <row r="523" spans="2:4" x14ac:dyDescent="0.3">
      <c r="B523" s="7"/>
      <c r="C523" s="8"/>
      <c r="D523" s="9"/>
    </row>
    <row r="524" spans="2:4" x14ac:dyDescent="0.3">
      <c r="B524" s="7"/>
      <c r="C524" s="8"/>
      <c r="D524" s="9"/>
    </row>
    <row r="525" spans="2:4" x14ac:dyDescent="0.3">
      <c r="B525" s="7"/>
      <c r="C525" s="8"/>
      <c r="D525" s="9"/>
    </row>
    <row r="526" spans="2:4" x14ac:dyDescent="0.3">
      <c r="B526" s="7"/>
      <c r="C526" s="8"/>
      <c r="D526" s="9"/>
    </row>
    <row r="527" spans="2:4" x14ac:dyDescent="0.3">
      <c r="B527" s="7"/>
      <c r="C527" s="8"/>
      <c r="D527" s="9"/>
    </row>
    <row r="528" spans="2:4" x14ac:dyDescent="0.3">
      <c r="B528" s="7"/>
      <c r="C528" s="8"/>
      <c r="D528" s="9"/>
    </row>
    <row r="529" spans="2:4" x14ac:dyDescent="0.3">
      <c r="B529" s="7"/>
      <c r="C529" s="8"/>
      <c r="D529" s="9"/>
    </row>
    <row r="530" spans="2:4" x14ac:dyDescent="0.3">
      <c r="B530" s="7"/>
      <c r="C530" s="8"/>
      <c r="D530" s="9"/>
    </row>
    <row r="531" spans="2:4" x14ac:dyDescent="0.3">
      <c r="B531" s="7"/>
      <c r="C531" s="8"/>
      <c r="D531" s="9"/>
    </row>
    <row r="532" spans="2:4" x14ac:dyDescent="0.3">
      <c r="B532" s="7"/>
      <c r="C532" s="8"/>
      <c r="D532" s="9"/>
    </row>
    <row r="533" spans="2:4" x14ac:dyDescent="0.3">
      <c r="B533" s="7"/>
      <c r="C533" s="8"/>
      <c r="D533" s="9"/>
    </row>
    <row r="534" spans="2:4" x14ac:dyDescent="0.3">
      <c r="B534" s="7"/>
      <c r="C534" s="8"/>
      <c r="D534" s="9"/>
    </row>
    <row r="535" spans="2:4" x14ac:dyDescent="0.3">
      <c r="B535" s="7"/>
      <c r="C535" s="8"/>
      <c r="D535" s="9"/>
    </row>
    <row r="536" spans="2:4" x14ac:dyDescent="0.3">
      <c r="B536" s="7"/>
      <c r="C536" s="8"/>
      <c r="D536" s="9"/>
    </row>
    <row r="537" spans="2:4" x14ac:dyDescent="0.3">
      <c r="B537" s="7"/>
      <c r="C537" s="8"/>
      <c r="D537" s="9"/>
    </row>
    <row r="538" spans="2:4" x14ac:dyDescent="0.3">
      <c r="B538" s="7"/>
      <c r="C538" s="8"/>
      <c r="D538" s="9"/>
    </row>
    <row r="539" spans="2:4" x14ac:dyDescent="0.3">
      <c r="B539" s="7"/>
      <c r="C539" s="8"/>
      <c r="D539" s="9"/>
    </row>
    <row r="540" spans="2:4" x14ac:dyDescent="0.3">
      <c r="B540" s="7"/>
      <c r="C540" s="8"/>
      <c r="D540" s="9"/>
    </row>
    <row r="541" spans="2:4" x14ac:dyDescent="0.3">
      <c r="B541" s="7"/>
      <c r="C541" s="8"/>
      <c r="D541" s="9"/>
    </row>
    <row r="542" spans="2:4" x14ac:dyDescent="0.3">
      <c r="B542" s="7"/>
      <c r="C542" s="8"/>
      <c r="D542" s="9"/>
    </row>
    <row r="543" spans="2:4" x14ac:dyDescent="0.3">
      <c r="B543" s="7"/>
      <c r="C543" s="8"/>
      <c r="D543" s="9"/>
    </row>
    <row r="544" spans="2:4" x14ac:dyDescent="0.3">
      <c r="B544" s="7"/>
      <c r="C544" s="8"/>
      <c r="D544" s="9"/>
    </row>
    <row r="545" spans="2:4" x14ac:dyDescent="0.3">
      <c r="B545" s="7"/>
      <c r="C545" s="8"/>
      <c r="D545" s="9"/>
    </row>
    <row r="546" spans="2:4" x14ac:dyDescent="0.3">
      <c r="B546" s="7"/>
      <c r="C546" s="8"/>
      <c r="D546" s="9"/>
    </row>
    <row r="547" spans="2:4" x14ac:dyDescent="0.3">
      <c r="B547" s="7"/>
      <c r="C547" s="8"/>
      <c r="D547" s="9"/>
    </row>
    <row r="548" spans="2:4" x14ac:dyDescent="0.3">
      <c r="B548" s="7"/>
      <c r="C548" s="8"/>
      <c r="D548" s="9"/>
    </row>
    <row r="549" spans="2:4" x14ac:dyDescent="0.3">
      <c r="B549" s="7"/>
      <c r="C549" s="8"/>
      <c r="D549" s="9"/>
    </row>
    <row r="550" spans="2:4" x14ac:dyDescent="0.3">
      <c r="B550" s="7"/>
      <c r="C550" s="8"/>
      <c r="D550" s="9"/>
    </row>
    <row r="551" spans="2:4" x14ac:dyDescent="0.3">
      <c r="B551" s="7"/>
      <c r="C551" s="8"/>
      <c r="D551" s="9"/>
    </row>
    <row r="552" spans="2:4" x14ac:dyDescent="0.3">
      <c r="B552" s="7"/>
      <c r="C552" s="8"/>
      <c r="D552" s="9"/>
    </row>
    <row r="553" spans="2:4" x14ac:dyDescent="0.3">
      <c r="B553" s="7"/>
      <c r="C553" s="8"/>
      <c r="D553" s="9"/>
    </row>
    <row r="554" spans="2:4" x14ac:dyDescent="0.3">
      <c r="B554" s="7"/>
      <c r="C554" s="8"/>
      <c r="D554" s="9"/>
    </row>
    <row r="555" spans="2:4" x14ac:dyDescent="0.3">
      <c r="B555" s="7"/>
      <c r="C555" s="8"/>
      <c r="D555" s="9"/>
    </row>
    <row r="556" spans="2:4" x14ac:dyDescent="0.3">
      <c r="B556" s="7"/>
      <c r="C556" s="8"/>
      <c r="D556" s="9"/>
    </row>
    <row r="557" spans="2:4" x14ac:dyDescent="0.3">
      <c r="B557" s="7"/>
      <c r="C557" s="8"/>
      <c r="D557" s="9"/>
    </row>
    <row r="558" spans="2:4" x14ac:dyDescent="0.3">
      <c r="B558" s="7"/>
      <c r="C558" s="8"/>
      <c r="D558" s="9"/>
    </row>
    <row r="559" spans="2:4" x14ac:dyDescent="0.3">
      <c r="B559" s="7"/>
      <c r="C559" s="8"/>
      <c r="D559" s="9"/>
    </row>
    <row r="560" spans="2:4" x14ac:dyDescent="0.3">
      <c r="B560" s="7"/>
      <c r="C560" s="8"/>
      <c r="D560" s="9"/>
    </row>
    <row r="561" spans="2:4" x14ac:dyDescent="0.3">
      <c r="B561" s="7"/>
      <c r="C561" s="8"/>
      <c r="D561" s="9"/>
    </row>
    <row r="562" spans="2:4" x14ac:dyDescent="0.3">
      <c r="B562" s="7"/>
      <c r="C562" s="8"/>
      <c r="D562" s="9"/>
    </row>
    <row r="563" spans="2:4" x14ac:dyDescent="0.3">
      <c r="B563" s="7"/>
      <c r="C563" s="8"/>
      <c r="D563" s="9"/>
    </row>
    <row r="564" spans="2:4" x14ac:dyDescent="0.3">
      <c r="B564" s="7"/>
      <c r="C564" s="8"/>
      <c r="D564" s="9"/>
    </row>
    <row r="565" spans="2:4" x14ac:dyDescent="0.3">
      <c r="B565" s="7"/>
      <c r="C565" s="8"/>
      <c r="D565" s="9"/>
    </row>
    <row r="566" spans="2:4" x14ac:dyDescent="0.3">
      <c r="B566" s="7"/>
      <c r="C566" s="8"/>
      <c r="D566" s="9"/>
    </row>
    <row r="567" spans="2:4" x14ac:dyDescent="0.3">
      <c r="B567" s="7"/>
      <c r="C567" s="8"/>
      <c r="D567" s="9"/>
    </row>
    <row r="568" spans="2:4" x14ac:dyDescent="0.3">
      <c r="B568" s="7"/>
      <c r="C568" s="8"/>
      <c r="D568" s="9"/>
    </row>
    <row r="569" spans="2:4" x14ac:dyDescent="0.3">
      <c r="B569" s="7"/>
      <c r="C569" s="8"/>
      <c r="D569" s="9"/>
    </row>
    <row r="570" spans="2:4" x14ac:dyDescent="0.3">
      <c r="B570" s="7"/>
      <c r="C570" s="8"/>
      <c r="D570" s="9"/>
    </row>
    <row r="571" spans="2:4" x14ac:dyDescent="0.3">
      <c r="B571" s="7"/>
      <c r="C571" s="8"/>
      <c r="D571" s="9"/>
    </row>
    <row r="572" spans="2:4" x14ac:dyDescent="0.3">
      <c r="B572" s="7"/>
      <c r="C572" s="8"/>
      <c r="D572" s="9"/>
    </row>
    <row r="573" spans="2:4" x14ac:dyDescent="0.3">
      <c r="B573" s="7"/>
      <c r="C573" s="8"/>
      <c r="D573" s="9"/>
    </row>
    <row r="574" spans="2:4" x14ac:dyDescent="0.3">
      <c r="B574" s="7"/>
      <c r="C574" s="8"/>
      <c r="D574" s="9"/>
    </row>
    <row r="575" spans="2:4" x14ac:dyDescent="0.3">
      <c r="B575" s="7"/>
      <c r="C575" s="8"/>
      <c r="D575" s="9"/>
    </row>
    <row r="576" spans="2:4" x14ac:dyDescent="0.3">
      <c r="B576" s="7"/>
      <c r="C576" s="8"/>
      <c r="D576" s="9"/>
    </row>
    <row r="577" spans="2:4" x14ac:dyDescent="0.3">
      <c r="B577" s="7"/>
      <c r="C577" s="8"/>
      <c r="D577" s="9"/>
    </row>
    <row r="578" spans="2:4" x14ac:dyDescent="0.3">
      <c r="B578" s="7"/>
      <c r="C578" s="8"/>
      <c r="D578" s="9"/>
    </row>
    <row r="579" spans="2:4" x14ac:dyDescent="0.3">
      <c r="B579" s="7"/>
      <c r="C579" s="8"/>
      <c r="D579" s="9"/>
    </row>
    <row r="580" spans="2:4" x14ac:dyDescent="0.3">
      <c r="B580" s="7"/>
      <c r="C580" s="8"/>
      <c r="D580" s="9"/>
    </row>
    <row r="581" spans="2:4" x14ac:dyDescent="0.3">
      <c r="B581" s="7"/>
      <c r="C581" s="8"/>
      <c r="D581" s="9"/>
    </row>
    <row r="582" spans="2:4" x14ac:dyDescent="0.3">
      <c r="B582" s="7"/>
      <c r="C582" s="8"/>
      <c r="D582" s="9"/>
    </row>
    <row r="583" spans="2:4" x14ac:dyDescent="0.3">
      <c r="B583" s="7"/>
      <c r="C583" s="8"/>
      <c r="D583" s="9"/>
    </row>
    <row r="584" spans="2:4" x14ac:dyDescent="0.3">
      <c r="B584" s="7"/>
      <c r="C584" s="8"/>
      <c r="D584" s="9"/>
    </row>
    <row r="585" spans="2:4" x14ac:dyDescent="0.3">
      <c r="B585" s="7"/>
      <c r="C585" s="8"/>
      <c r="D585" s="9"/>
    </row>
    <row r="586" spans="2:4" x14ac:dyDescent="0.3">
      <c r="B586" s="7"/>
      <c r="C586" s="8"/>
      <c r="D586" s="9"/>
    </row>
    <row r="587" spans="2:4" x14ac:dyDescent="0.3">
      <c r="B587" s="7"/>
      <c r="C587" s="8"/>
      <c r="D587" s="9"/>
    </row>
    <row r="588" spans="2:4" x14ac:dyDescent="0.3">
      <c r="B588" s="7"/>
      <c r="C588" s="8"/>
      <c r="D588" s="9"/>
    </row>
    <row r="589" spans="2:4" x14ac:dyDescent="0.3">
      <c r="B589" s="7"/>
      <c r="C589" s="8"/>
      <c r="D589" s="9"/>
    </row>
    <row r="590" spans="2:4" x14ac:dyDescent="0.3">
      <c r="B590" s="7"/>
      <c r="C590" s="8"/>
      <c r="D590" s="9"/>
    </row>
    <row r="591" spans="2:4" x14ac:dyDescent="0.3">
      <c r="B591" s="7"/>
      <c r="C591" s="8"/>
      <c r="D591" s="9"/>
    </row>
    <row r="592" spans="2:4" x14ac:dyDescent="0.3">
      <c r="B592" s="7"/>
      <c r="C592" s="8"/>
      <c r="D592" s="9"/>
    </row>
    <row r="593" spans="2:4" x14ac:dyDescent="0.3">
      <c r="B593" s="7"/>
      <c r="C593" s="8"/>
      <c r="D593" s="9"/>
    </row>
    <row r="594" spans="2:4" x14ac:dyDescent="0.3">
      <c r="B594" s="7"/>
      <c r="C594" s="8"/>
      <c r="D594" s="9"/>
    </row>
    <row r="595" spans="2:4" x14ac:dyDescent="0.3">
      <c r="B595" s="7"/>
      <c r="C595" s="8"/>
      <c r="D595" s="9"/>
    </row>
    <row r="596" spans="2:4" x14ac:dyDescent="0.3">
      <c r="B596" s="7"/>
      <c r="C596" s="8"/>
      <c r="D596" s="9"/>
    </row>
    <row r="597" spans="2:4" x14ac:dyDescent="0.3">
      <c r="B597" s="7"/>
      <c r="C597" s="8"/>
      <c r="D597" s="9"/>
    </row>
    <row r="598" spans="2:4" x14ac:dyDescent="0.3">
      <c r="B598" s="7"/>
      <c r="C598" s="8"/>
      <c r="D598" s="9"/>
    </row>
    <row r="599" spans="2:4" x14ac:dyDescent="0.3">
      <c r="B599" s="7"/>
      <c r="C599" s="8"/>
      <c r="D599" s="9"/>
    </row>
    <row r="600" spans="2:4" x14ac:dyDescent="0.3">
      <c r="B600" s="7"/>
      <c r="C600" s="8"/>
      <c r="D600" s="9"/>
    </row>
    <row r="601" spans="2:4" x14ac:dyDescent="0.3">
      <c r="B601" s="7"/>
      <c r="C601" s="8"/>
      <c r="D601" s="9"/>
    </row>
    <row r="602" spans="2:4" x14ac:dyDescent="0.3">
      <c r="B602" s="7"/>
      <c r="C602" s="8"/>
      <c r="D602" s="9"/>
    </row>
    <row r="603" spans="2:4" x14ac:dyDescent="0.3">
      <c r="B603" s="7"/>
      <c r="C603" s="8"/>
      <c r="D603" s="9"/>
    </row>
    <row r="604" spans="2:4" x14ac:dyDescent="0.3">
      <c r="B604" s="7"/>
      <c r="C604" s="8"/>
      <c r="D604" s="9"/>
    </row>
    <row r="605" spans="2:4" x14ac:dyDescent="0.3">
      <c r="B605" s="7"/>
      <c r="C605" s="8"/>
      <c r="D605" s="9"/>
    </row>
    <row r="606" spans="2:4" x14ac:dyDescent="0.3">
      <c r="B606" s="7"/>
      <c r="C606" s="8"/>
      <c r="D606" s="9"/>
    </row>
    <row r="607" spans="2:4" x14ac:dyDescent="0.3">
      <c r="B607" s="7"/>
      <c r="C607" s="8"/>
      <c r="D607" s="9"/>
    </row>
    <row r="608" spans="2:4" x14ac:dyDescent="0.3">
      <c r="B608" s="7"/>
      <c r="C608" s="8"/>
      <c r="D608" s="9"/>
    </row>
    <row r="609" spans="2:4" x14ac:dyDescent="0.3">
      <c r="B609" s="7"/>
      <c r="C609" s="8"/>
      <c r="D609" s="9"/>
    </row>
    <row r="610" spans="2:4" x14ac:dyDescent="0.3">
      <c r="B610" s="7"/>
      <c r="C610" s="8"/>
      <c r="D610" s="9"/>
    </row>
    <row r="611" spans="2:4" x14ac:dyDescent="0.3">
      <c r="B611" s="7"/>
      <c r="C611" s="8"/>
      <c r="D611" s="9"/>
    </row>
    <row r="612" spans="2:4" x14ac:dyDescent="0.3">
      <c r="B612" s="7"/>
      <c r="C612" s="8"/>
      <c r="D612" s="9"/>
    </row>
    <row r="613" spans="2:4" x14ac:dyDescent="0.3">
      <c r="B613" s="7"/>
      <c r="C613" s="8"/>
      <c r="D613" s="9"/>
    </row>
    <row r="614" spans="2:4" x14ac:dyDescent="0.3">
      <c r="B614" s="7"/>
      <c r="C614" s="8"/>
      <c r="D614" s="9"/>
    </row>
    <row r="615" spans="2:4" x14ac:dyDescent="0.3">
      <c r="B615" s="7"/>
      <c r="C615" s="8"/>
      <c r="D615" s="9"/>
    </row>
    <row r="616" spans="2:4" x14ac:dyDescent="0.3">
      <c r="B616" s="7"/>
      <c r="C616" s="8"/>
      <c r="D616" s="9"/>
    </row>
    <row r="617" spans="2:4" x14ac:dyDescent="0.3">
      <c r="B617" s="7"/>
      <c r="C617" s="8"/>
      <c r="D617" s="9"/>
    </row>
    <row r="618" spans="2:4" x14ac:dyDescent="0.3">
      <c r="B618" s="7"/>
      <c r="C618" s="8"/>
      <c r="D618" s="9"/>
    </row>
    <row r="619" spans="2:4" x14ac:dyDescent="0.3">
      <c r="B619" s="7"/>
      <c r="C619" s="8"/>
      <c r="D619" s="9"/>
    </row>
    <row r="620" spans="2:4" x14ac:dyDescent="0.3">
      <c r="B620" s="7"/>
      <c r="C620" s="8"/>
      <c r="D620" s="9"/>
    </row>
    <row r="621" spans="2:4" x14ac:dyDescent="0.3">
      <c r="B621" s="7"/>
      <c r="C621" s="8"/>
      <c r="D621" s="9"/>
    </row>
    <row r="622" spans="2:4" x14ac:dyDescent="0.3">
      <c r="B622" s="7"/>
      <c r="C622" s="8"/>
      <c r="D622" s="9"/>
    </row>
    <row r="623" spans="2:4" x14ac:dyDescent="0.3">
      <c r="B623" s="7"/>
      <c r="C623" s="8"/>
      <c r="D623" s="9"/>
    </row>
    <row r="624" spans="2:4" x14ac:dyDescent="0.3">
      <c r="B624" s="7"/>
      <c r="C624" s="8"/>
      <c r="D624" s="9"/>
    </row>
    <row r="625" spans="2:4" x14ac:dyDescent="0.3">
      <c r="B625" s="7"/>
      <c r="C625" s="8"/>
      <c r="D625" s="9"/>
    </row>
    <row r="626" spans="2:4" x14ac:dyDescent="0.3">
      <c r="B626" s="7"/>
      <c r="C626" s="8"/>
      <c r="D626" s="9"/>
    </row>
    <row r="627" spans="2:4" x14ac:dyDescent="0.3">
      <c r="B627" s="7"/>
      <c r="C627" s="8"/>
      <c r="D627" s="9"/>
    </row>
    <row r="628" spans="2:4" x14ac:dyDescent="0.3">
      <c r="B628" s="7"/>
      <c r="C628" s="8"/>
      <c r="D628" s="9"/>
    </row>
    <row r="629" spans="2:4" x14ac:dyDescent="0.3">
      <c r="B629" s="7"/>
      <c r="C629" s="8"/>
      <c r="D629" s="9"/>
    </row>
    <row r="630" spans="2:4" x14ac:dyDescent="0.3">
      <c r="B630" s="7"/>
      <c r="C630" s="8"/>
      <c r="D630" s="9"/>
    </row>
    <row r="631" spans="2:4" x14ac:dyDescent="0.3">
      <c r="B631" s="7"/>
      <c r="C631" s="8"/>
      <c r="D631" s="9"/>
    </row>
    <row r="632" spans="2:4" x14ac:dyDescent="0.3">
      <c r="B632" s="7"/>
      <c r="C632" s="8"/>
      <c r="D632" s="9"/>
    </row>
    <row r="633" spans="2:4" x14ac:dyDescent="0.3">
      <c r="B633" s="7"/>
      <c r="C633" s="8"/>
      <c r="D633" s="9"/>
    </row>
    <row r="634" spans="2:4" x14ac:dyDescent="0.3">
      <c r="B634" s="7"/>
      <c r="C634" s="8"/>
      <c r="D634" s="9"/>
    </row>
    <row r="635" spans="2:4" x14ac:dyDescent="0.3">
      <c r="B635" s="7"/>
      <c r="C635" s="8"/>
      <c r="D635" s="9"/>
    </row>
    <row r="636" spans="2:4" x14ac:dyDescent="0.3">
      <c r="B636" s="7"/>
      <c r="C636" s="8"/>
      <c r="D636" s="9"/>
    </row>
    <row r="637" spans="2:4" x14ac:dyDescent="0.3">
      <c r="B637" s="7"/>
      <c r="C637" s="8"/>
      <c r="D637" s="9"/>
    </row>
    <row r="638" spans="2:4" x14ac:dyDescent="0.3">
      <c r="B638" s="7"/>
      <c r="C638" s="8"/>
      <c r="D638" s="9"/>
    </row>
    <row r="639" spans="2:4" x14ac:dyDescent="0.3">
      <c r="B639" s="7"/>
      <c r="C639" s="8"/>
      <c r="D639" s="9"/>
    </row>
    <row r="640" spans="2:4" x14ac:dyDescent="0.3">
      <c r="B640" s="7"/>
      <c r="C640" s="8"/>
      <c r="D640" s="9"/>
    </row>
    <row r="641" spans="2:4" x14ac:dyDescent="0.3">
      <c r="B641" s="7"/>
      <c r="C641" s="8"/>
      <c r="D641" s="9"/>
    </row>
    <row r="642" spans="2:4" x14ac:dyDescent="0.3">
      <c r="B642" s="7"/>
      <c r="C642" s="8"/>
      <c r="D642" s="9"/>
    </row>
    <row r="643" spans="2:4" x14ac:dyDescent="0.3">
      <c r="B643" s="7"/>
      <c r="C643" s="8"/>
      <c r="D643" s="9"/>
    </row>
    <row r="644" spans="2:4" x14ac:dyDescent="0.3">
      <c r="B644" s="7"/>
      <c r="C644" s="8"/>
      <c r="D644" s="9"/>
    </row>
    <row r="645" spans="2:4" x14ac:dyDescent="0.3">
      <c r="B645" s="7"/>
      <c r="C645" s="8"/>
      <c r="D645" s="9"/>
    </row>
    <row r="646" spans="2:4" x14ac:dyDescent="0.3">
      <c r="B646" s="7"/>
      <c r="C646" s="8"/>
      <c r="D646" s="9"/>
    </row>
    <row r="647" spans="2:4" x14ac:dyDescent="0.3">
      <c r="B647" s="7"/>
      <c r="C647" s="8"/>
      <c r="D647" s="9"/>
    </row>
    <row r="648" spans="2:4" x14ac:dyDescent="0.3">
      <c r="B648" s="7"/>
      <c r="C648" s="8"/>
      <c r="D648" s="9"/>
    </row>
    <row r="649" spans="2:4" x14ac:dyDescent="0.3">
      <c r="B649" s="7"/>
      <c r="C649" s="8"/>
      <c r="D649" s="9"/>
    </row>
    <row r="650" spans="2:4" x14ac:dyDescent="0.3">
      <c r="B650" s="7"/>
      <c r="C650" s="8"/>
      <c r="D650" s="9"/>
    </row>
    <row r="651" spans="2:4" x14ac:dyDescent="0.3">
      <c r="B651" s="7"/>
      <c r="C651" s="8"/>
      <c r="D651" s="9"/>
    </row>
    <row r="652" spans="2:4" x14ac:dyDescent="0.3">
      <c r="B652" s="7"/>
      <c r="C652" s="8"/>
      <c r="D652" s="9"/>
    </row>
    <row r="653" spans="2:4" x14ac:dyDescent="0.3">
      <c r="B653" s="7"/>
      <c r="C653" s="8"/>
      <c r="D653" s="9"/>
    </row>
    <row r="654" spans="2:4" x14ac:dyDescent="0.3">
      <c r="B654" s="7"/>
      <c r="C654" s="8"/>
      <c r="D654" s="9"/>
    </row>
    <row r="655" spans="2:4" x14ac:dyDescent="0.3">
      <c r="B655" s="7"/>
      <c r="C655" s="8"/>
      <c r="D655" s="9"/>
    </row>
    <row r="656" spans="2:4" x14ac:dyDescent="0.3">
      <c r="B656" s="7"/>
      <c r="C656" s="8"/>
      <c r="D656" s="9"/>
    </row>
    <row r="657" spans="2:4" x14ac:dyDescent="0.3">
      <c r="B657" s="7"/>
      <c r="C657" s="8"/>
      <c r="D657" s="9"/>
    </row>
    <row r="658" spans="2:4" x14ac:dyDescent="0.3">
      <c r="B658" s="7"/>
      <c r="C658" s="8"/>
      <c r="D658" s="9"/>
    </row>
    <row r="659" spans="2:4" x14ac:dyDescent="0.3">
      <c r="B659" s="7"/>
      <c r="C659" s="8"/>
      <c r="D659" s="9"/>
    </row>
    <row r="660" spans="2:4" x14ac:dyDescent="0.3">
      <c r="B660" s="7"/>
      <c r="C660" s="8"/>
      <c r="D660" s="9"/>
    </row>
    <row r="661" spans="2:4" x14ac:dyDescent="0.3">
      <c r="B661" s="7"/>
      <c r="C661" s="8"/>
      <c r="D661" s="9"/>
    </row>
    <row r="662" spans="2:4" x14ac:dyDescent="0.3">
      <c r="B662" s="7"/>
      <c r="C662" s="8"/>
      <c r="D662" s="9"/>
    </row>
    <row r="663" spans="2:4" x14ac:dyDescent="0.3">
      <c r="B663" s="7"/>
      <c r="C663" s="8"/>
      <c r="D663" s="9"/>
    </row>
    <row r="664" spans="2:4" x14ac:dyDescent="0.3">
      <c r="B664" s="7"/>
      <c r="C664" s="8"/>
      <c r="D664" s="9"/>
    </row>
    <row r="665" spans="2:4" x14ac:dyDescent="0.3">
      <c r="B665" s="7"/>
      <c r="C665" s="8"/>
      <c r="D665" s="9"/>
    </row>
    <row r="666" spans="2:4" x14ac:dyDescent="0.3">
      <c r="B666" s="7"/>
      <c r="C666" s="8"/>
      <c r="D666" s="9"/>
    </row>
    <row r="667" spans="2:4" x14ac:dyDescent="0.3">
      <c r="B667" s="7"/>
      <c r="C667" s="8"/>
      <c r="D667" s="9"/>
    </row>
    <row r="668" spans="2:4" x14ac:dyDescent="0.3">
      <c r="B668" s="7"/>
      <c r="C668" s="8"/>
      <c r="D668" s="9"/>
    </row>
    <row r="669" spans="2:4" x14ac:dyDescent="0.3">
      <c r="B669" s="7"/>
      <c r="C669" s="8"/>
      <c r="D669" s="9"/>
    </row>
    <row r="670" spans="2:4" x14ac:dyDescent="0.3">
      <c r="B670" s="7"/>
      <c r="C670" s="8"/>
      <c r="D670" s="9"/>
    </row>
    <row r="671" spans="2:4" x14ac:dyDescent="0.3">
      <c r="B671" s="7"/>
      <c r="C671" s="8"/>
      <c r="D671" s="9"/>
    </row>
    <row r="672" spans="2:4" x14ac:dyDescent="0.3">
      <c r="B672" s="7"/>
      <c r="C672" s="8"/>
      <c r="D672" s="9"/>
    </row>
    <row r="673" spans="2:4" x14ac:dyDescent="0.3">
      <c r="B673" s="7"/>
      <c r="C673" s="8"/>
      <c r="D673" s="9"/>
    </row>
    <row r="674" spans="2:4" x14ac:dyDescent="0.3">
      <c r="B674" s="7"/>
      <c r="C674" s="8"/>
      <c r="D674" s="9"/>
    </row>
    <row r="675" spans="2:4" x14ac:dyDescent="0.3">
      <c r="B675" s="7"/>
      <c r="C675" s="8"/>
      <c r="D675" s="9"/>
    </row>
    <row r="676" spans="2:4" x14ac:dyDescent="0.3">
      <c r="B676" s="7"/>
      <c r="C676" s="8"/>
      <c r="D676" s="9"/>
    </row>
    <row r="677" spans="2:4" x14ac:dyDescent="0.3">
      <c r="B677" s="7"/>
      <c r="C677" s="8"/>
      <c r="D677" s="9"/>
    </row>
    <row r="678" spans="2:4" x14ac:dyDescent="0.3">
      <c r="B678" s="7"/>
      <c r="C678" s="8"/>
      <c r="D678" s="9"/>
    </row>
    <row r="679" spans="2:4" x14ac:dyDescent="0.3">
      <c r="B679" s="7"/>
      <c r="C679" s="8"/>
      <c r="D679" s="9"/>
    </row>
    <row r="680" spans="2:4" x14ac:dyDescent="0.3">
      <c r="B680" s="7"/>
      <c r="C680" s="8"/>
      <c r="D680" s="9"/>
    </row>
    <row r="681" spans="2:4" x14ac:dyDescent="0.3">
      <c r="B681" s="7"/>
      <c r="C681" s="8"/>
      <c r="D681" s="9"/>
    </row>
    <row r="682" spans="2:4" x14ac:dyDescent="0.3">
      <c r="B682" s="7"/>
      <c r="C682" s="8"/>
      <c r="D682" s="9"/>
    </row>
    <row r="683" spans="2:4" x14ac:dyDescent="0.3">
      <c r="B683" s="7"/>
      <c r="C683" s="8"/>
      <c r="D683" s="9"/>
    </row>
    <row r="684" spans="2:4" x14ac:dyDescent="0.3">
      <c r="B684" s="7"/>
      <c r="C684" s="8"/>
      <c r="D684" s="9"/>
    </row>
    <row r="685" spans="2:4" x14ac:dyDescent="0.3">
      <c r="B685" s="7"/>
      <c r="C685" s="8"/>
      <c r="D685" s="9"/>
    </row>
    <row r="686" spans="2:4" x14ac:dyDescent="0.3">
      <c r="B686" s="7"/>
      <c r="C686" s="8"/>
      <c r="D686" s="9"/>
    </row>
    <row r="687" spans="2:4" x14ac:dyDescent="0.3">
      <c r="B687" s="7"/>
      <c r="C687" s="8"/>
      <c r="D687" s="9"/>
    </row>
    <row r="688" spans="2:4" x14ac:dyDescent="0.3">
      <c r="B688" s="7"/>
      <c r="C688" s="8"/>
      <c r="D688" s="9"/>
    </row>
    <row r="689" spans="2:4" x14ac:dyDescent="0.3">
      <c r="B689" s="7"/>
      <c r="C689" s="8"/>
      <c r="D689" s="9"/>
    </row>
    <row r="690" spans="2:4" x14ac:dyDescent="0.3">
      <c r="B690" s="7"/>
      <c r="C690" s="8"/>
      <c r="D690" s="9"/>
    </row>
    <row r="691" spans="2:4" x14ac:dyDescent="0.3">
      <c r="B691" s="7"/>
      <c r="C691" s="8"/>
      <c r="D691" s="9"/>
    </row>
    <row r="692" spans="2:4" x14ac:dyDescent="0.3">
      <c r="B692" s="7"/>
      <c r="C692" s="8"/>
      <c r="D692" s="9"/>
    </row>
    <row r="693" spans="2:4" x14ac:dyDescent="0.3">
      <c r="B693" s="7"/>
      <c r="C693" s="8"/>
      <c r="D693" s="9"/>
    </row>
    <row r="694" spans="2:4" x14ac:dyDescent="0.3">
      <c r="B694" s="7"/>
      <c r="C694" s="8"/>
      <c r="D694" s="9"/>
    </row>
    <row r="695" spans="2:4" x14ac:dyDescent="0.3">
      <c r="B695" s="7"/>
      <c r="C695" s="8"/>
      <c r="D695" s="9"/>
    </row>
    <row r="696" spans="2:4" x14ac:dyDescent="0.3">
      <c r="B696" s="7"/>
      <c r="C696" s="8"/>
      <c r="D696" s="9"/>
    </row>
    <row r="697" spans="2:4" x14ac:dyDescent="0.3">
      <c r="B697" s="7"/>
      <c r="C697" s="8"/>
      <c r="D697" s="9"/>
    </row>
    <row r="698" spans="2:4" x14ac:dyDescent="0.3">
      <c r="B698" s="7"/>
      <c r="C698" s="8"/>
      <c r="D698" s="9"/>
    </row>
    <row r="699" spans="2:4" x14ac:dyDescent="0.3">
      <c r="B699" s="7"/>
      <c r="C699" s="8"/>
      <c r="D699" s="9"/>
    </row>
    <row r="700" spans="2:4" x14ac:dyDescent="0.3">
      <c r="B700" s="7"/>
      <c r="C700" s="8"/>
      <c r="D700" s="9"/>
    </row>
    <row r="701" spans="2:4" x14ac:dyDescent="0.3">
      <c r="B701" s="7"/>
      <c r="C701" s="8"/>
      <c r="D701" s="9"/>
    </row>
    <row r="702" spans="2:4" x14ac:dyDescent="0.3">
      <c r="B702" s="7"/>
      <c r="C702" s="8"/>
      <c r="D702" s="9"/>
    </row>
    <row r="703" spans="2:4" x14ac:dyDescent="0.3">
      <c r="B703" s="7"/>
      <c r="C703" s="8"/>
      <c r="D703" s="9"/>
    </row>
    <row r="704" spans="2:4" x14ac:dyDescent="0.3">
      <c r="B704" s="7"/>
      <c r="C704" s="8"/>
      <c r="D704" s="9"/>
    </row>
    <row r="705" spans="2:4" x14ac:dyDescent="0.3">
      <c r="B705" s="7"/>
      <c r="C705" s="8"/>
      <c r="D705" s="9"/>
    </row>
    <row r="706" spans="2:4" x14ac:dyDescent="0.3">
      <c r="B706" s="7"/>
      <c r="C706" s="8"/>
      <c r="D706" s="9"/>
    </row>
    <row r="707" spans="2:4" x14ac:dyDescent="0.3">
      <c r="B707" s="7"/>
      <c r="C707" s="8"/>
      <c r="D707" s="9"/>
    </row>
    <row r="708" spans="2:4" x14ac:dyDescent="0.3">
      <c r="B708" s="7"/>
      <c r="C708" s="8"/>
      <c r="D708" s="9"/>
    </row>
    <row r="709" spans="2:4" x14ac:dyDescent="0.3">
      <c r="B709" s="7"/>
      <c r="C709" s="8"/>
      <c r="D709" s="9"/>
    </row>
    <row r="710" spans="2:4" x14ac:dyDescent="0.3">
      <c r="B710" s="7"/>
      <c r="C710" s="8"/>
      <c r="D710" s="9"/>
    </row>
    <row r="711" spans="2:4" x14ac:dyDescent="0.3">
      <c r="B711" s="7"/>
      <c r="C711" s="8"/>
      <c r="D711" s="9"/>
    </row>
    <row r="712" spans="2:4" x14ac:dyDescent="0.3">
      <c r="B712" s="7"/>
      <c r="C712" s="8"/>
      <c r="D712" s="9"/>
    </row>
    <row r="713" spans="2:4" x14ac:dyDescent="0.3">
      <c r="B713" s="7"/>
      <c r="C713" s="8"/>
      <c r="D713" s="9"/>
    </row>
    <row r="714" spans="2:4" x14ac:dyDescent="0.3">
      <c r="B714" s="7"/>
      <c r="C714" s="8"/>
      <c r="D714" s="9"/>
    </row>
    <row r="715" spans="2:4" x14ac:dyDescent="0.3">
      <c r="B715" s="7"/>
      <c r="C715" s="8"/>
      <c r="D715" s="9"/>
    </row>
    <row r="716" spans="2:4" x14ac:dyDescent="0.3">
      <c r="B716" s="7"/>
      <c r="C716" s="8"/>
      <c r="D716" s="9"/>
    </row>
    <row r="717" spans="2:4" x14ac:dyDescent="0.3">
      <c r="B717" s="7"/>
      <c r="C717" s="8"/>
      <c r="D717" s="9"/>
    </row>
    <row r="718" spans="2:4" x14ac:dyDescent="0.3">
      <c r="B718" s="7"/>
      <c r="C718" s="8"/>
      <c r="D718" s="9"/>
    </row>
    <row r="719" spans="2:4" x14ac:dyDescent="0.3">
      <c r="B719" s="7"/>
      <c r="C719" s="8"/>
      <c r="D719" s="9"/>
    </row>
    <row r="720" spans="2:4" x14ac:dyDescent="0.3">
      <c r="B720" s="7"/>
      <c r="C720" s="8"/>
      <c r="D720" s="9"/>
    </row>
    <row r="721" spans="2:4" x14ac:dyDescent="0.3">
      <c r="B721" s="7"/>
      <c r="C721" s="8"/>
      <c r="D721" s="9"/>
    </row>
    <row r="722" spans="2:4" x14ac:dyDescent="0.3">
      <c r="B722" s="7"/>
      <c r="C722" s="8"/>
      <c r="D722" s="9"/>
    </row>
    <row r="723" spans="2:4" x14ac:dyDescent="0.3">
      <c r="B723" s="7"/>
      <c r="C723" s="8"/>
      <c r="D723" s="9"/>
    </row>
    <row r="724" spans="2:4" x14ac:dyDescent="0.3">
      <c r="B724" s="7"/>
      <c r="C724" s="8"/>
      <c r="D724" s="9"/>
    </row>
    <row r="725" spans="2:4" x14ac:dyDescent="0.3">
      <c r="B725" s="7"/>
      <c r="C725" s="8"/>
      <c r="D725" s="9"/>
    </row>
    <row r="726" spans="2:4" x14ac:dyDescent="0.3">
      <c r="B726" s="7"/>
      <c r="C726" s="8"/>
      <c r="D726" s="9"/>
    </row>
    <row r="727" spans="2:4" x14ac:dyDescent="0.3">
      <c r="B727" s="7"/>
      <c r="C727" s="8"/>
      <c r="D727" s="9"/>
    </row>
    <row r="728" spans="2:4" x14ac:dyDescent="0.3">
      <c r="B728" s="7"/>
      <c r="C728" s="8"/>
      <c r="D728" s="9"/>
    </row>
    <row r="729" spans="2:4" x14ac:dyDescent="0.3">
      <c r="B729" s="7"/>
      <c r="C729" s="8"/>
      <c r="D729" s="9"/>
    </row>
    <row r="730" spans="2:4" x14ac:dyDescent="0.3">
      <c r="B730" s="7"/>
      <c r="C730" s="8"/>
      <c r="D730" s="9"/>
    </row>
    <row r="731" spans="2:4" x14ac:dyDescent="0.3">
      <c r="B731" s="7"/>
      <c r="C731" s="8"/>
      <c r="D731" s="9"/>
    </row>
    <row r="732" spans="2:4" x14ac:dyDescent="0.3">
      <c r="B732" s="7"/>
      <c r="C732" s="8"/>
      <c r="D732" s="9"/>
    </row>
    <row r="733" spans="2:4" x14ac:dyDescent="0.3">
      <c r="B733" s="7"/>
      <c r="C733" s="8"/>
      <c r="D733" s="9"/>
    </row>
    <row r="734" spans="2:4" x14ac:dyDescent="0.3">
      <c r="B734" s="7"/>
      <c r="C734" s="8"/>
      <c r="D734" s="9"/>
    </row>
    <row r="735" spans="2:4" x14ac:dyDescent="0.3">
      <c r="B735" s="7"/>
      <c r="C735" s="8"/>
      <c r="D735" s="9"/>
    </row>
    <row r="736" spans="2:4" x14ac:dyDescent="0.3">
      <c r="B736" s="7"/>
      <c r="C736" s="8"/>
      <c r="D736" s="9"/>
    </row>
    <row r="737" spans="2:4" x14ac:dyDescent="0.3">
      <c r="B737" s="7"/>
      <c r="C737" s="8"/>
      <c r="D737" s="9"/>
    </row>
    <row r="738" spans="2:4" x14ac:dyDescent="0.3">
      <c r="B738" s="7"/>
      <c r="C738" s="8"/>
      <c r="D738" s="9"/>
    </row>
    <row r="739" spans="2:4" x14ac:dyDescent="0.3">
      <c r="B739" s="7"/>
      <c r="C739" s="8"/>
      <c r="D739" s="9"/>
    </row>
    <row r="740" spans="2:4" x14ac:dyDescent="0.3">
      <c r="B740" s="7"/>
      <c r="C740" s="8"/>
      <c r="D740" s="9"/>
    </row>
    <row r="741" spans="2:4" x14ac:dyDescent="0.3">
      <c r="B741" s="7"/>
      <c r="C741" s="8"/>
      <c r="D741" s="9"/>
    </row>
    <row r="742" spans="2:4" x14ac:dyDescent="0.3">
      <c r="B742" s="7"/>
      <c r="C742" s="8"/>
      <c r="D742" s="9"/>
    </row>
    <row r="743" spans="2:4" x14ac:dyDescent="0.3">
      <c r="B743" s="7"/>
      <c r="C743" s="8"/>
      <c r="D743" s="9"/>
    </row>
    <row r="744" spans="2:4" x14ac:dyDescent="0.3">
      <c r="B744" s="7"/>
      <c r="C744" s="8"/>
      <c r="D744" s="9"/>
    </row>
    <row r="745" spans="2:4" x14ac:dyDescent="0.3">
      <c r="B745" s="7"/>
      <c r="C745" s="8"/>
      <c r="D745" s="9"/>
    </row>
    <row r="746" spans="2:4" x14ac:dyDescent="0.3">
      <c r="B746" s="7"/>
      <c r="C746" s="8"/>
      <c r="D746" s="9"/>
    </row>
    <row r="747" spans="2:4" x14ac:dyDescent="0.3">
      <c r="B747" s="7"/>
      <c r="C747" s="8"/>
      <c r="D747" s="9"/>
    </row>
    <row r="748" spans="2:4" x14ac:dyDescent="0.3">
      <c r="B748" s="7"/>
      <c r="C748" s="8"/>
      <c r="D748" s="9"/>
    </row>
    <row r="749" spans="2:4" x14ac:dyDescent="0.3">
      <c r="B749" s="7"/>
      <c r="C749" s="8"/>
      <c r="D749" s="9"/>
    </row>
    <row r="750" spans="2:4" x14ac:dyDescent="0.3">
      <c r="B750" s="7"/>
      <c r="C750" s="8"/>
      <c r="D750" s="9"/>
    </row>
    <row r="751" spans="2:4" x14ac:dyDescent="0.3">
      <c r="B751" s="7"/>
      <c r="C751" s="8"/>
      <c r="D751" s="9"/>
    </row>
    <row r="752" spans="2:4" x14ac:dyDescent="0.3">
      <c r="B752" s="7"/>
      <c r="C752" s="8"/>
      <c r="D752" s="9"/>
    </row>
    <row r="753" spans="2:4" x14ac:dyDescent="0.3">
      <c r="B753" s="7"/>
      <c r="C753" s="8"/>
      <c r="D753" s="9"/>
    </row>
    <row r="754" spans="2:4" x14ac:dyDescent="0.3">
      <c r="B754" s="7"/>
      <c r="C754" s="8"/>
      <c r="D754" s="9"/>
    </row>
    <row r="755" spans="2:4" x14ac:dyDescent="0.3">
      <c r="B755" s="7"/>
      <c r="C755" s="8"/>
      <c r="D755" s="9"/>
    </row>
    <row r="756" spans="2:4" x14ac:dyDescent="0.3">
      <c r="B756" s="7"/>
      <c r="C756" s="8"/>
      <c r="D756" s="9"/>
    </row>
    <row r="757" spans="2:4" x14ac:dyDescent="0.3">
      <c r="B757" s="7"/>
      <c r="C757" s="8"/>
      <c r="D757" s="9"/>
    </row>
    <row r="758" spans="2:4" x14ac:dyDescent="0.3">
      <c r="B758" s="7"/>
      <c r="C758" s="8"/>
      <c r="D758" s="9"/>
    </row>
    <row r="759" spans="2:4" x14ac:dyDescent="0.3">
      <c r="B759" s="7"/>
      <c r="C759" s="8"/>
      <c r="D759" s="9"/>
    </row>
    <row r="760" spans="2:4" x14ac:dyDescent="0.3">
      <c r="B760" s="7"/>
      <c r="C760" s="8"/>
      <c r="D760" s="9"/>
    </row>
    <row r="761" spans="2:4" x14ac:dyDescent="0.3">
      <c r="B761" s="7"/>
      <c r="C761" s="8"/>
      <c r="D761" s="9"/>
    </row>
    <row r="762" spans="2:4" x14ac:dyDescent="0.3">
      <c r="B762" s="7"/>
      <c r="C762" s="8"/>
      <c r="D762" s="9"/>
    </row>
    <row r="763" spans="2:4" x14ac:dyDescent="0.3">
      <c r="B763" s="7"/>
      <c r="C763" s="8"/>
      <c r="D763" s="9"/>
    </row>
    <row r="764" spans="2:4" x14ac:dyDescent="0.3">
      <c r="B764" s="7"/>
      <c r="C764" s="8"/>
      <c r="D764" s="9"/>
    </row>
    <row r="765" spans="2:4" x14ac:dyDescent="0.3">
      <c r="B765" s="7"/>
      <c r="C765" s="8"/>
      <c r="D765" s="9"/>
    </row>
    <row r="766" spans="2:4" x14ac:dyDescent="0.3">
      <c r="B766" s="7"/>
      <c r="C766" s="8"/>
      <c r="D766" s="9"/>
    </row>
    <row r="767" spans="2:4" x14ac:dyDescent="0.3">
      <c r="B767" s="7"/>
      <c r="C767" s="8"/>
      <c r="D767" s="9"/>
    </row>
    <row r="768" spans="2:4" x14ac:dyDescent="0.3">
      <c r="B768" s="7"/>
      <c r="C768" s="8"/>
      <c r="D768" s="9"/>
    </row>
    <row r="769" spans="2:4" x14ac:dyDescent="0.3">
      <c r="B769" s="7"/>
      <c r="C769" s="8"/>
      <c r="D769" s="9"/>
    </row>
    <row r="770" spans="2:4" x14ac:dyDescent="0.3">
      <c r="B770" s="7"/>
      <c r="C770" s="8"/>
      <c r="D770" s="9"/>
    </row>
    <row r="771" spans="2:4" x14ac:dyDescent="0.3">
      <c r="B771" s="7"/>
      <c r="C771" s="8"/>
      <c r="D771" s="9"/>
    </row>
    <row r="772" spans="2:4" x14ac:dyDescent="0.3">
      <c r="B772" s="7"/>
      <c r="C772" s="8"/>
      <c r="D772" s="9"/>
    </row>
    <row r="773" spans="2:4" x14ac:dyDescent="0.3">
      <c r="B773" s="7"/>
      <c r="C773" s="8"/>
      <c r="D773" s="9"/>
    </row>
    <row r="774" spans="2:4" x14ac:dyDescent="0.3">
      <c r="B774" s="7"/>
      <c r="C774" s="8"/>
      <c r="D774" s="9"/>
    </row>
    <row r="775" spans="2:4" x14ac:dyDescent="0.3">
      <c r="B775" s="7"/>
      <c r="C775" s="8"/>
      <c r="D775" s="9"/>
    </row>
    <row r="776" spans="2:4" x14ac:dyDescent="0.3">
      <c r="B776" s="7"/>
      <c r="C776" s="8"/>
      <c r="D776" s="9"/>
    </row>
    <row r="777" spans="2:4" x14ac:dyDescent="0.3">
      <c r="B777" s="7"/>
      <c r="C777" s="8"/>
      <c r="D777" s="9"/>
    </row>
    <row r="778" spans="2:4" x14ac:dyDescent="0.3">
      <c r="B778" s="7"/>
      <c r="C778" s="8"/>
      <c r="D778" s="9"/>
    </row>
    <row r="779" spans="2:4" x14ac:dyDescent="0.3">
      <c r="B779" s="7"/>
      <c r="C779" s="8"/>
      <c r="D779" s="9"/>
    </row>
    <row r="780" spans="2:4" x14ac:dyDescent="0.3">
      <c r="B780" s="7"/>
      <c r="C780" s="8"/>
      <c r="D780" s="9"/>
    </row>
    <row r="781" spans="2:4" x14ac:dyDescent="0.3">
      <c r="B781" s="7"/>
      <c r="C781" s="8"/>
      <c r="D781" s="9"/>
    </row>
    <row r="782" spans="2:4" x14ac:dyDescent="0.3">
      <c r="B782" s="7"/>
      <c r="C782" s="8"/>
      <c r="D782" s="9"/>
    </row>
    <row r="783" spans="2:4" x14ac:dyDescent="0.3">
      <c r="B783" s="7"/>
      <c r="C783" s="8"/>
      <c r="D783" s="9"/>
    </row>
    <row r="784" spans="2:4" x14ac:dyDescent="0.3">
      <c r="B784" s="7"/>
      <c r="C784" s="8"/>
      <c r="D784" s="9"/>
    </row>
    <row r="785" spans="2:4" x14ac:dyDescent="0.3">
      <c r="B785" s="7"/>
      <c r="C785" s="8"/>
      <c r="D785" s="9"/>
    </row>
    <row r="786" spans="2:4" x14ac:dyDescent="0.3">
      <c r="B786" s="7"/>
      <c r="C786" s="8"/>
      <c r="D786" s="9"/>
    </row>
    <row r="787" spans="2:4" x14ac:dyDescent="0.3">
      <c r="B787" s="7"/>
      <c r="C787" s="8"/>
      <c r="D787" s="9"/>
    </row>
    <row r="788" spans="2:4" x14ac:dyDescent="0.3">
      <c r="B788" s="7"/>
      <c r="C788" s="8"/>
      <c r="D788" s="9"/>
    </row>
    <row r="789" spans="2:4" x14ac:dyDescent="0.3">
      <c r="B789" s="7"/>
      <c r="C789" s="8"/>
      <c r="D789" s="9"/>
    </row>
    <row r="790" spans="2:4" x14ac:dyDescent="0.3">
      <c r="B790" s="7"/>
      <c r="C790" s="8"/>
      <c r="D790" s="9"/>
    </row>
    <row r="791" spans="2:4" x14ac:dyDescent="0.3">
      <c r="B791" s="7"/>
      <c r="C791" s="8"/>
      <c r="D791" s="9"/>
    </row>
    <row r="792" spans="2:4" x14ac:dyDescent="0.3">
      <c r="B792" s="7"/>
      <c r="C792" s="8"/>
      <c r="D792" s="9"/>
    </row>
    <row r="793" spans="2:4" x14ac:dyDescent="0.3">
      <c r="B793" s="7"/>
      <c r="C793" s="8"/>
      <c r="D793" s="9"/>
    </row>
    <row r="794" spans="2:4" x14ac:dyDescent="0.3">
      <c r="B794" s="7"/>
      <c r="C794" s="8"/>
      <c r="D794" s="9"/>
    </row>
    <row r="795" spans="2:4" x14ac:dyDescent="0.3">
      <c r="B795" s="7"/>
      <c r="C795" s="8"/>
      <c r="D795" s="9"/>
    </row>
    <row r="796" spans="2:4" x14ac:dyDescent="0.3">
      <c r="B796" s="7"/>
      <c r="C796" s="8"/>
      <c r="D796" s="9"/>
    </row>
    <row r="797" spans="2:4" x14ac:dyDescent="0.3">
      <c r="B797" s="7"/>
      <c r="C797" s="8"/>
      <c r="D797" s="9"/>
    </row>
    <row r="798" spans="2:4" x14ac:dyDescent="0.3">
      <c r="B798" s="7"/>
      <c r="C798" s="8"/>
      <c r="D798" s="9"/>
    </row>
    <row r="799" spans="2:4" x14ac:dyDescent="0.3">
      <c r="B799" s="7"/>
      <c r="C799" s="8"/>
      <c r="D799" s="9"/>
    </row>
    <row r="800" spans="2:4" x14ac:dyDescent="0.3">
      <c r="B800" s="7"/>
      <c r="C800" s="8"/>
      <c r="D800" s="9"/>
    </row>
    <row r="801" spans="2:4" x14ac:dyDescent="0.3">
      <c r="B801" s="7"/>
      <c r="C801" s="8"/>
      <c r="D801" s="9"/>
    </row>
    <row r="802" spans="2:4" x14ac:dyDescent="0.3">
      <c r="B802" s="7"/>
      <c r="C802" s="8"/>
      <c r="D802" s="9"/>
    </row>
    <row r="803" spans="2:4" x14ac:dyDescent="0.3">
      <c r="B803" s="7"/>
      <c r="C803" s="8"/>
      <c r="D803" s="9"/>
    </row>
    <row r="804" spans="2:4" x14ac:dyDescent="0.3">
      <c r="B804" s="7"/>
      <c r="C804" s="8"/>
      <c r="D804" s="9"/>
    </row>
    <row r="805" spans="2:4" x14ac:dyDescent="0.3">
      <c r="B805" s="7"/>
      <c r="C805" s="8"/>
      <c r="D805" s="9"/>
    </row>
    <row r="806" spans="2:4" x14ac:dyDescent="0.3">
      <c r="B806" s="7"/>
      <c r="C806" s="8"/>
      <c r="D806" s="9"/>
    </row>
    <row r="807" spans="2:4" x14ac:dyDescent="0.3">
      <c r="B807" s="7"/>
      <c r="C807" s="8"/>
      <c r="D807" s="9"/>
    </row>
    <row r="808" spans="2:4" x14ac:dyDescent="0.3">
      <c r="B808" s="7"/>
      <c r="C808" s="8"/>
      <c r="D808" s="9"/>
    </row>
    <row r="809" spans="2:4" x14ac:dyDescent="0.3">
      <c r="B809" s="7"/>
      <c r="C809" s="8"/>
      <c r="D809" s="9"/>
    </row>
    <row r="810" spans="2:4" x14ac:dyDescent="0.3">
      <c r="B810" s="7"/>
      <c r="C810" s="8"/>
      <c r="D810" s="9"/>
    </row>
    <row r="811" spans="2:4" x14ac:dyDescent="0.3">
      <c r="B811" s="7"/>
      <c r="C811" s="8"/>
      <c r="D811" s="9"/>
    </row>
    <row r="812" spans="2:4" x14ac:dyDescent="0.3">
      <c r="B812" s="7"/>
      <c r="C812" s="8"/>
      <c r="D812" s="9"/>
    </row>
    <row r="813" spans="2:4" x14ac:dyDescent="0.3">
      <c r="B813" s="7"/>
      <c r="C813" s="8"/>
      <c r="D813" s="9"/>
    </row>
    <row r="814" spans="2:4" x14ac:dyDescent="0.3">
      <c r="B814" s="7"/>
      <c r="C814" s="8"/>
      <c r="D814" s="9"/>
    </row>
    <row r="815" spans="2:4" x14ac:dyDescent="0.3">
      <c r="B815" s="7"/>
      <c r="C815" s="8"/>
      <c r="D815" s="9"/>
    </row>
    <row r="816" spans="2:4" x14ac:dyDescent="0.3">
      <c r="B816" s="7"/>
      <c r="C816" s="8"/>
      <c r="D816" s="9"/>
    </row>
    <row r="817" spans="2:4" x14ac:dyDescent="0.3">
      <c r="B817" s="7"/>
      <c r="C817" s="8"/>
      <c r="D817" s="9"/>
    </row>
    <row r="818" spans="2:4" x14ac:dyDescent="0.3">
      <c r="B818" s="7"/>
      <c r="C818" s="8"/>
      <c r="D818" s="9"/>
    </row>
    <row r="819" spans="2:4" x14ac:dyDescent="0.3">
      <c r="B819" s="7"/>
      <c r="C819" s="8"/>
      <c r="D819" s="9"/>
    </row>
    <row r="820" spans="2:4" x14ac:dyDescent="0.3">
      <c r="B820" s="7"/>
      <c r="C820" s="8"/>
      <c r="D820" s="9"/>
    </row>
    <row r="821" spans="2:4" x14ac:dyDescent="0.3">
      <c r="B821" s="7"/>
      <c r="C821" s="8"/>
      <c r="D821" s="9"/>
    </row>
    <row r="822" spans="2:4" x14ac:dyDescent="0.3">
      <c r="B822" s="7"/>
      <c r="C822" s="8"/>
      <c r="D822" s="9"/>
    </row>
    <row r="823" spans="2:4" x14ac:dyDescent="0.3">
      <c r="B823" s="7"/>
      <c r="C823" s="8"/>
      <c r="D823" s="9"/>
    </row>
    <row r="824" spans="2:4" x14ac:dyDescent="0.3">
      <c r="B824" s="7"/>
      <c r="C824" s="8"/>
      <c r="D824" s="9"/>
    </row>
    <row r="825" spans="2:4" x14ac:dyDescent="0.3">
      <c r="B825" s="7"/>
      <c r="C825" s="8"/>
      <c r="D825" s="9"/>
    </row>
    <row r="826" spans="2:4" x14ac:dyDescent="0.3">
      <c r="B826" s="7"/>
      <c r="C826" s="8"/>
      <c r="D826" s="9"/>
    </row>
    <row r="827" spans="2:4" x14ac:dyDescent="0.3">
      <c r="B827" s="7"/>
      <c r="C827" s="8"/>
      <c r="D827" s="9"/>
    </row>
    <row r="828" spans="2:4" x14ac:dyDescent="0.3">
      <c r="B828" s="7"/>
      <c r="C828" s="8"/>
      <c r="D828" s="9"/>
    </row>
    <row r="829" spans="2:4" x14ac:dyDescent="0.3">
      <c r="B829" s="7"/>
      <c r="C829" s="8"/>
      <c r="D829" s="9"/>
    </row>
    <row r="830" spans="2:4" x14ac:dyDescent="0.3">
      <c r="B830" s="7"/>
      <c r="C830" s="8"/>
      <c r="D830" s="9"/>
    </row>
    <row r="831" spans="2:4" x14ac:dyDescent="0.3">
      <c r="B831" s="7"/>
      <c r="C831" s="8"/>
      <c r="D831" s="9"/>
    </row>
    <row r="832" spans="2:4" x14ac:dyDescent="0.3">
      <c r="B832" s="7"/>
      <c r="C832" s="8"/>
      <c r="D832" s="9"/>
    </row>
    <row r="833" spans="2:4" x14ac:dyDescent="0.3">
      <c r="B833" s="7"/>
      <c r="C833" s="8"/>
      <c r="D833" s="9"/>
    </row>
    <row r="834" spans="2:4" x14ac:dyDescent="0.3">
      <c r="B834" s="7"/>
      <c r="C834" s="8"/>
      <c r="D834" s="9"/>
    </row>
    <row r="835" spans="2:4" x14ac:dyDescent="0.3">
      <c r="B835" s="7"/>
      <c r="C835" s="8"/>
      <c r="D835" s="9"/>
    </row>
    <row r="836" spans="2:4" x14ac:dyDescent="0.3">
      <c r="B836" s="7"/>
      <c r="C836" s="8"/>
      <c r="D836" s="9"/>
    </row>
    <row r="837" spans="2:4" x14ac:dyDescent="0.3">
      <c r="B837" s="7"/>
      <c r="C837" s="8"/>
      <c r="D837" s="9"/>
    </row>
    <row r="838" spans="2:4" x14ac:dyDescent="0.3">
      <c r="B838" s="7"/>
      <c r="C838" s="8"/>
      <c r="D838" s="9"/>
    </row>
    <row r="839" spans="2:4" x14ac:dyDescent="0.3">
      <c r="B839" s="7"/>
      <c r="C839" s="8"/>
      <c r="D839" s="9"/>
    </row>
    <row r="840" spans="2:4" x14ac:dyDescent="0.3">
      <c r="B840" s="7"/>
      <c r="C840" s="8"/>
      <c r="D840" s="9"/>
    </row>
    <row r="841" spans="2:4" x14ac:dyDescent="0.3">
      <c r="B841" s="7"/>
      <c r="C841" s="8"/>
      <c r="D841" s="9"/>
    </row>
    <row r="842" spans="2:4" x14ac:dyDescent="0.3">
      <c r="B842" s="7"/>
      <c r="C842" s="8"/>
      <c r="D842" s="9"/>
    </row>
    <row r="843" spans="2:4" x14ac:dyDescent="0.3">
      <c r="B843" s="7"/>
      <c r="C843" s="8"/>
      <c r="D843" s="9"/>
    </row>
    <row r="844" spans="2:4" x14ac:dyDescent="0.3">
      <c r="B844" s="7"/>
      <c r="C844" s="8"/>
      <c r="D844" s="9"/>
    </row>
    <row r="845" spans="2:4" x14ac:dyDescent="0.3">
      <c r="B845" s="7"/>
      <c r="C845" s="8"/>
      <c r="D845" s="9"/>
    </row>
    <row r="846" spans="2:4" x14ac:dyDescent="0.3">
      <c r="B846" s="7"/>
      <c r="C846" s="8"/>
      <c r="D846" s="9"/>
    </row>
    <row r="847" spans="2:4" x14ac:dyDescent="0.3">
      <c r="B847" s="7"/>
      <c r="C847" s="8"/>
      <c r="D847" s="9"/>
    </row>
    <row r="848" spans="2:4" x14ac:dyDescent="0.3">
      <c r="B848" s="7"/>
      <c r="C848" s="8"/>
      <c r="D848" s="9"/>
    </row>
    <row r="849" spans="2:4" x14ac:dyDescent="0.3">
      <c r="B849" s="7"/>
      <c r="C849" s="8"/>
      <c r="D849" s="9"/>
    </row>
    <row r="850" spans="2:4" x14ac:dyDescent="0.3">
      <c r="B850" s="7"/>
      <c r="C850" s="8"/>
      <c r="D850" s="9"/>
    </row>
    <row r="851" spans="2:4" x14ac:dyDescent="0.3">
      <c r="B851" s="7"/>
      <c r="C851" s="8"/>
      <c r="D851" s="9"/>
    </row>
    <row r="852" spans="2:4" x14ac:dyDescent="0.3">
      <c r="B852" s="7"/>
      <c r="C852" s="8"/>
      <c r="D852" s="9"/>
    </row>
    <row r="853" spans="2:4" x14ac:dyDescent="0.3">
      <c r="B853" s="7"/>
      <c r="C853" s="8"/>
      <c r="D853" s="9"/>
    </row>
    <row r="854" spans="2:4" x14ac:dyDescent="0.3">
      <c r="B854" s="7"/>
      <c r="C854" s="8"/>
      <c r="D854" s="9"/>
    </row>
    <row r="855" spans="2:4" x14ac:dyDescent="0.3">
      <c r="B855" s="7"/>
      <c r="C855" s="8"/>
      <c r="D855" s="9"/>
    </row>
    <row r="856" spans="2:4" x14ac:dyDescent="0.3">
      <c r="B856" s="7"/>
      <c r="C856" s="8"/>
      <c r="D856" s="9"/>
    </row>
    <row r="857" spans="2:4" x14ac:dyDescent="0.3">
      <c r="B857" s="7"/>
      <c r="C857" s="8"/>
      <c r="D857" s="9"/>
    </row>
    <row r="858" spans="2:4" x14ac:dyDescent="0.3">
      <c r="B858" s="7"/>
      <c r="C858" s="8"/>
      <c r="D858" s="9"/>
    </row>
    <row r="859" spans="2:4" x14ac:dyDescent="0.3">
      <c r="B859" s="7"/>
      <c r="C859" s="8"/>
      <c r="D859" s="9"/>
    </row>
    <row r="860" spans="2:4" x14ac:dyDescent="0.3">
      <c r="B860" s="7"/>
      <c r="C860" s="8"/>
      <c r="D860" s="9"/>
    </row>
    <row r="861" spans="2:4" x14ac:dyDescent="0.3">
      <c r="B861" s="7"/>
      <c r="C861" s="8"/>
      <c r="D861" s="9"/>
    </row>
    <row r="862" spans="2:4" x14ac:dyDescent="0.3">
      <c r="B862" s="7"/>
      <c r="C862" s="8"/>
      <c r="D862" s="9"/>
    </row>
    <row r="863" spans="2:4" x14ac:dyDescent="0.3">
      <c r="B863" s="7"/>
      <c r="C863" s="8"/>
      <c r="D863" s="9"/>
    </row>
    <row r="864" spans="2:4" x14ac:dyDescent="0.3">
      <c r="B864" s="7"/>
      <c r="C864" s="8"/>
      <c r="D864" s="9"/>
    </row>
    <row r="865" spans="2:4" x14ac:dyDescent="0.3">
      <c r="B865" s="7"/>
      <c r="C865" s="8"/>
      <c r="D865" s="9"/>
    </row>
    <row r="866" spans="2:4" x14ac:dyDescent="0.3">
      <c r="B866" s="7"/>
      <c r="C866" s="8"/>
      <c r="D866" s="9"/>
    </row>
    <row r="867" spans="2:4" x14ac:dyDescent="0.3">
      <c r="B867" s="7"/>
      <c r="C867" s="8"/>
      <c r="D867" s="9"/>
    </row>
    <row r="868" spans="2:4" x14ac:dyDescent="0.3">
      <c r="B868" s="7"/>
      <c r="C868" s="8"/>
      <c r="D868" s="9"/>
    </row>
    <row r="869" spans="2:4" x14ac:dyDescent="0.3">
      <c r="B869" s="7"/>
      <c r="C869" s="8"/>
      <c r="D869" s="9"/>
    </row>
    <row r="870" spans="2:4" x14ac:dyDescent="0.3">
      <c r="B870" s="7"/>
      <c r="C870" s="8"/>
      <c r="D870" s="9"/>
    </row>
    <row r="871" spans="2:4" x14ac:dyDescent="0.3">
      <c r="B871" s="7"/>
      <c r="C871" s="8"/>
      <c r="D871" s="9"/>
    </row>
    <row r="872" spans="2:4" x14ac:dyDescent="0.3">
      <c r="B872" s="7"/>
      <c r="C872" s="8"/>
      <c r="D872" s="9"/>
    </row>
    <row r="873" spans="2:4" x14ac:dyDescent="0.3">
      <c r="B873" s="7"/>
      <c r="C873" s="8"/>
      <c r="D873" s="9"/>
    </row>
    <row r="874" spans="2:4" x14ac:dyDescent="0.3">
      <c r="B874" s="7"/>
      <c r="C874" s="8"/>
      <c r="D874" s="9"/>
    </row>
    <row r="875" spans="2:4" x14ac:dyDescent="0.3">
      <c r="B875" s="7"/>
      <c r="C875" s="8"/>
      <c r="D875" s="9"/>
    </row>
    <row r="876" spans="2:4" x14ac:dyDescent="0.3">
      <c r="B876" s="7"/>
      <c r="C876" s="8"/>
      <c r="D876" s="9"/>
    </row>
    <row r="877" spans="2:4" x14ac:dyDescent="0.3">
      <c r="B877" s="7"/>
      <c r="C877" s="8"/>
      <c r="D877" s="9"/>
    </row>
    <row r="878" spans="2:4" x14ac:dyDescent="0.3">
      <c r="B878" s="7"/>
      <c r="C878" s="8"/>
      <c r="D878" s="9"/>
    </row>
    <row r="879" spans="2:4" x14ac:dyDescent="0.3">
      <c r="B879" s="7"/>
      <c r="C879" s="8"/>
      <c r="D879" s="9"/>
    </row>
    <row r="880" spans="2:4" x14ac:dyDescent="0.3">
      <c r="B880" s="7"/>
      <c r="C880" s="8"/>
      <c r="D880" s="9"/>
    </row>
    <row r="881" spans="2:4" x14ac:dyDescent="0.3">
      <c r="B881" s="7"/>
      <c r="C881" s="8"/>
      <c r="D881" s="9"/>
    </row>
    <row r="882" spans="2:4" x14ac:dyDescent="0.3">
      <c r="B882" s="7"/>
      <c r="C882" s="8"/>
      <c r="D882" s="9"/>
    </row>
    <row r="883" spans="2:4" x14ac:dyDescent="0.3">
      <c r="B883" s="7"/>
      <c r="C883" s="8"/>
      <c r="D883" s="9"/>
    </row>
    <row r="884" spans="2:4" x14ac:dyDescent="0.3">
      <c r="B884" s="7"/>
      <c r="C884" s="8"/>
      <c r="D884" s="9"/>
    </row>
    <row r="885" spans="2:4" x14ac:dyDescent="0.3">
      <c r="B885" s="7"/>
      <c r="C885" s="8"/>
      <c r="D885" s="9"/>
    </row>
    <row r="886" spans="2:4" x14ac:dyDescent="0.3">
      <c r="B886" s="7"/>
      <c r="C886" s="8"/>
      <c r="D886" s="9"/>
    </row>
    <row r="887" spans="2:4" x14ac:dyDescent="0.3">
      <c r="B887" s="7"/>
      <c r="C887" s="8"/>
      <c r="D887" s="9"/>
    </row>
    <row r="888" spans="2:4" x14ac:dyDescent="0.3">
      <c r="B888" s="7"/>
      <c r="C888" s="8"/>
      <c r="D888" s="9"/>
    </row>
    <row r="889" spans="2:4" x14ac:dyDescent="0.3">
      <c r="B889" s="7"/>
      <c r="C889" s="8"/>
      <c r="D889" s="9"/>
    </row>
    <row r="890" spans="2:4" x14ac:dyDescent="0.3">
      <c r="B890" s="7"/>
      <c r="C890" s="8"/>
      <c r="D890" s="9"/>
    </row>
    <row r="891" spans="2:4" x14ac:dyDescent="0.3">
      <c r="B891" s="7"/>
      <c r="C891" s="8"/>
      <c r="D891" s="9"/>
    </row>
    <row r="892" spans="2:4" x14ac:dyDescent="0.3">
      <c r="B892" s="7"/>
      <c r="C892" s="8"/>
      <c r="D892" s="9"/>
    </row>
    <row r="893" spans="2:4" x14ac:dyDescent="0.3">
      <c r="B893" s="7"/>
      <c r="C893" s="8"/>
      <c r="D893" s="9"/>
    </row>
    <row r="894" spans="2:4" x14ac:dyDescent="0.3">
      <c r="B894" s="7"/>
      <c r="C894" s="8"/>
      <c r="D894" s="9"/>
    </row>
  </sheetData>
  <mergeCells count="7">
    <mergeCell ref="B160:F160"/>
    <mergeCell ref="A3:D3"/>
    <mergeCell ref="E3:F3"/>
    <mergeCell ref="B5:F5"/>
    <mergeCell ref="B6:F6"/>
    <mergeCell ref="B7:F7"/>
    <mergeCell ref="B83:F8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Contract_document" ma:contentTypeID="0x01010084FDA68FEA25C847A6128BBA7C1A6EC100DB6DE8DA9F5B134CB8F62B604C7D5447" ma:contentTypeVersion="30" ma:contentTypeDescription="" ma:contentTypeScope="" ma:versionID="5cb1f0a472ce065eb58514e7f75185e3">
  <xsd:schema xmlns:xsd="http://www.w3.org/2001/XMLSchema" xmlns:xs="http://www.w3.org/2001/XMLSchema" xmlns:p="http://schemas.microsoft.com/office/2006/metadata/properties" xmlns:ns1="http://schemas.microsoft.com/sharepoint/v3" xmlns:ns2="1c89b6ff-5735-4b3c-9dca-50e80957a65b" xmlns:ns3="14a9c00f-d9e3-4eb9-aad3-f69239d17d9c" xmlns:ns4="508ba6eb-9e09-4fd5-92f2-2d9921329f2d" xmlns:ns5="017ef222-b715-482d-b25e-e029bead7086" targetNamespace="http://schemas.microsoft.com/office/2006/metadata/properties" ma:root="true" ma:fieldsID="09118cccbf28464a601651fc606f7011" ns1:_="" ns2:_="" ns3:_="" ns4:_="" ns5:_="">
    <xsd:import namespace="http://schemas.microsoft.com/sharepoint/v3"/>
    <xsd:import namespace="1c89b6ff-5735-4b3c-9dca-50e80957a65b"/>
    <xsd:import namespace="14a9c00f-d9e3-4eb9-aad3-f69239d17d9c"/>
    <xsd:import namespace="508ba6eb-9e09-4fd5-92f2-2d9921329f2d"/>
    <xsd:import namespace="017ef222-b715-482d-b25e-e029bead7086"/>
    <xsd:element name="properties">
      <xsd:complexType>
        <xsd:sequence>
          <xsd:element name="documentManagement">
            <xsd:complexType>
              <xsd:all>
                <xsd:element ref="ns2:TaxCatchAll" minOccurs="0"/>
                <xsd:element ref="ns2:TaxCatchAllLabel" minOccurs="0"/>
                <xsd:element ref="ns3:o99d250c03344da181939f0145dbc023" minOccurs="0"/>
                <xsd:element ref="ns3:j50cb40f2a0941d2947e6bcbd5d19dce" minOccurs="0"/>
                <xsd:element ref="ns3:kecc0e8a0a3349c79c5d1d6e51bea7c3" minOccurs="0"/>
                <xsd:element ref="ns3:l9d65098618b4a8fbbe87718e7187e6b" minOccurs="0"/>
                <xsd:element ref="ns3:jcd7455606374210a964e5d7a999097a" minOccurs="0"/>
                <xsd:element ref="ns3:e2b781e9cad840cd89b90f5a7e989839" minOccurs="0"/>
                <xsd:element ref="ns4:_dlc_DocId" minOccurs="0"/>
                <xsd:element ref="ns4:_dlc_DocIdUrl" minOccurs="0"/>
                <xsd:element ref="ns4:_dlc_DocIdPersistId" minOccurs="0"/>
                <xsd:element ref="ns2:SharedWithUsers" minOccurs="0"/>
                <xsd:element ref="ns2:SharedWithDetails" minOccurs="0"/>
                <xsd:element ref="ns5:MediaServiceMetadata" minOccurs="0"/>
                <xsd:element ref="ns5:MediaServiceFastMetadata" minOccurs="0"/>
                <xsd:element ref="ns5:MediaServiceAutoKeyPoints" minOccurs="0"/>
                <xsd:element ref="ns5:MediaServiceKeyPoints" minOccurs="0"/>
                <xsd:element ref="ns5:MediaServiceDateTaken" minOccurs="0"/>
                <xsd:element ref="ns5:MediaLengthInSeconds" minOccurs="0"/>
                <xsd:element ref="ns5:lcf76f155ced4ddcb4097134ff3c332f" minOccurs="0"/>
                <xsd:element ref="ns5:MediaServiceGenerationTime" minOccurs="0"/>
                <xsd:element ref="ns5:MediaServiceEventHashCode" minOccurs="0"/>
                <xsd:element ref="ns5:MediaServiceLocation" minOccurs="0"/>
                <xsd:element ref="ns5:MediaServiceOCR" minOccurs="0"/>
                <xsd:element ref="ns1:_ip_UnifiedCompliancePolicyProperties" minOccurs="0"/>
                <xsd:element ref="ns1:_ip_UnifiedCompliancePolicyUIAction" minOccurs="0"/>
                <xsd:element ref="ns5:MediaServiceObjectDetectorVersions" minOccurs="0"/>
                <xsd:element ref="ns5:MediaServiceSearchProperties"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9" nillable="true" ma:displayName="Propriétés de la stratégie de conformité unifiée" ma:hidden="true" ma:internalName="_ip_UnifiedCompliancePolicyProperties">
      <xsd:simpleType>
        <xsd:restriction base="dms:Note"/>
      </xsd:simpleType>
    </xsd:element>
    <xsd:element name="_ip_UnifiedCompliancePolicyUIAction" ma:index="40"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c89b6ff-5735-4b3c-9dca-50e80957a65b"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4c7a6b74-e0c3-46af-9e55-7dedf737cce8}" ma:internalName="TaxCatchAll" ma:showField="CatchAllData" ma:web="1c89b6ff-5735-4b3c-9dca-50e80957a65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4c7a6b74-e0c3-46af-9e55-7dedf737cce8}" ma:internalName="TaxCatchAllLabel" ma:readOnly="true" ma:showField="CatchAllDataLabel" ma:web="1c89b6ff-5735-4b3c-9dca-50e80957a65b">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Partagé avec dé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a9c00f-d9e3-4eb9-aad3-f69239d17d9c" elementFormDefault="qualified">
    <xsd:import namespace="http://schemas.microsoft.com/office/2006/documentManagement/types"/>
    <xsd:import namespace="http://schemas.microsoft.com/office/infopath/2007/PartnerControls"/>
    <xsd:element name="o99d250c03344da181939f0145dbc023" ma:index="10" nillable="true" ma:taxonomy="true" ma:internalName="o99d250c03344da181939f0145dbc023" ma:taxonomyFieldName="Document_Language" ma:displayName="Document_Language" ma:readOnly="false" ma:default="2;#FR|e5b11214-e6fc-4287-b1cb-b050c041462c" ma:fieldId="{899d250c-0334-4da1-8193-9f0145dbc023}" ma:sspId="60552f54-6c29-411d-8801-9a0c08c1a1a0" ma:termSetId="df09f262-5bd0-48f7-8ff9-66e612052d7c" ma:anchorId="00000000-0000-0000-0000-000000000000" ma:open="false" ma:isKeyword="false">
      <xsd:complexType>
        <xsd:sequence>
          <xsd:element ref="pc:Terms" minOccurs="0" maxOccurs="1"/>
        </xsd:sequence>
      </xsd:complexType>
    </xsd:element>
    <xsd:element name="j50cb40f2a0941d2947e6bcbd5d19dce" ma:index="12" nillable="true" ma:taxonomy="true" ma:internalName="j50cb40f2a0941d2947e6bcbd5d19dce" ma:taxonomyFieldName="Document_Type" ma:displayName="Document_Type" ma:readOnly="false" ma:default="" ma:fieldId="{350cb40f-2a09-41d2-947e-6bcbd5d19dce}" ma:sspId="60552f54-6c29-411d-8801-9a0c08c1a1a0" ma:termSetId="33f81917-df70-4c8b-9cac-ffa47dc2aabf" ma:anchorId="00000000-0000-0000-0000-000000000000" ma:open="false" ma:isKeyword="false">
      <xsd:complexType>
        <xsd:sequence>
          <xsd:element ref="pc:Terms" minOccurs="0" maxOccurs="1"/>
        </xsd:sequence>
      </xsd:complexType>
    </xsd:element>
    <xsd:element name="kecc0e8a0a3349c79c5d1d6e51bea7c3" ma:index="14" nillable="true" ma:taxonomy="true" ma:internalName="kecc0e8a0a3349c79c5d1d6e51bea7c3" ma:taxonomyFieldName="Document_Status" ma:displayName="Document_Status" ma:readOnly="false" ma:default="" ma:fieldId="{4ecc0e8a-0a33-49c7-9c5d-1d6e51bea7c3}" ma:sspId="60552f54-6c29-411d-8801-9a0c08c1a1a0" ma:termSetId="44d061db-62b2-4b12-a4d8-975f9639cbdb" ma:anchorId="00000000-0000-0000-0000-000000000000" ma:open="false" ma:isKeyword="false">
      <xsd:complexType>
        <xsd:sequence>
          <xsd:element ref="pc:Terms" minOccurs="0" maxOccurs="1"/>
        </xsd:sequence>
      </xsd:complexType>
    </xsd:element>
    <xsd:element name="l9d65098618b4a8fbbe87718e7187e6b" ma:index="15" nillable="true" ma:taxonomy="true" ma:internalName="l9d65098618b4a8fbbe87718e7187e6b" ma:taxonomyFieldName="Contract_reference" ma:displayName="Contract_reference" ma:readOnly="false" ma:default="" ma:fieldId="{59d65098-618b-4a8f-bbe8-7718e7187e6b}" ma:sspId="60552f54-6c29-411d-8801-9a0c08c1a1a0" ma:termSetId="6b2ff0ad-1426-4170-972c-650f8b36e801" ma:anchorId="00000000-0000-0000-0000-000000000000" ma:open="false" ma:isKeyword="false">
      <xsd:complexType>
        <xsd:sequence>
          <xsd:element ref="pc:Terms" minOccurs="0" maxOccurs="1"/>
        </xsd:sequence>
      </xsd:complexType>
    </xsd:element>
    <xsd:element name="jcd7455606374210a964e5d7a999097a" ma:index="16" nillable="true" ma:taxonomy="true" ma:internalName="jcd7455606374210a964e5d7a999097a" ma:taxonomyFieldName="Country" ma:displayName="Country" ma:readOnly="false" ma:default="1;#BFA|5c109890-987f-4e01-800e-8d3dbccbd13c" ma:fieldId="{3cd74556-0637-4210-a964-e5d7a999097a}" ma:sspId="60552f54-6c29-411d-8801-9a0c08c1a1a0" ma:termSetId="a5b2ccc0-0626-4c6c-a942-5ad76bcb68f2" ma:anchorId="00000000-0000-0000-0000-000000000000" ma:open="false" ma:isKeyword="false">
      <xsd:complexType>
        <xsd:sequence>
          <xsd:element ref="pc:Terms" minOccurs="0" maxOccurs="1"/>
        </xsd:sequence>
      </xsd:complexType>
    </xsd:element>
    <xsd:element name="e2b781e9cad840cd89b90f5a7e989839" ma:index="19" nillable="true" ma:taxonomy="true" ma:internalName="e2b781e9cad840cd89b90f5a7e989839" ma:taxonomyFieldName="Project_code" ma:displayName="Project_code" ma:readOnly="false" ma:default="" ma:fieldId="{e2b781e9-cad8-40cd-89b9-0f5a7e989839}" ma:sspId="60552f54-6c29-411d-8801-9a0c08c1a1a0" ma:termSetId="8587b757-e1df-402e-8661-395e63ee946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8ba6eb-9e09-4fd5-92f2-2d9921329f2d" elementFormDefault="qualified">
    <xsd:import namespace="http://schemas.microsoft.com/office/2006/documentManagement/types"/>
    <xsd:import namespace="http://schemas.microsoft.com/office/infopath/2007/PartnerControls"/>
    <xsd:element name="_dlc_DocId" ma:index="22" nillable="true" ma:displayName="Document ID Value" ma:description="The value of the document ID assigned to this item."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7ef222-b715-482d-b25e-e029bead7086"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MediaLengthInSeconds" ma:hidden="true" ma:internalName="MediaLengthInSeconds" ma:readOnly="true">
      <xsd:simpleType>
        <xsd:restriction base="dms:Unknown"/>
      </xsd:simpleType>
    </xsd:element>
    <xsd:element name="lcf76f155ced4ddcb4097134ff3c332f" ma:index="34" nillable="true" ma:taxonomy="true" ma:internalName="lcf76f155ced4ddcb4097134ff3c332f" ma:taxonomyFieldName="MediaServiceImageTags" ma:displayName="Balises d’images" ma:readOnly="false" ma:fieldId="{5cf76f15-5ced-4ddc-b409-7134ff3c332f}" ma:taxonomyMulti="true" ma:sspId="60552f54-6c29-411d-8801-9a0c08c1a1a0" ma:termSetId="09814cd3-568e-fe90-9814-8d621ff8fb84" ma:anchorId="fba54fb3-c3e1-fe81-a776-ca4b69148c4d" ma:open="true" ma:isKeyword="false">
      <xsd:complexType>
        <xsd:sequence>
          <xsd:element ref="pc:Terms" minOccurs="0" maxOccurs="1"/>
        </xsd:sequence>
      </xsd:complex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Location" ma:index="37" nillable="true" ma:displayName="Location" ma:internalName="MediaServiceLocation" ma:readOnly="true">
      <xsd:simpleType>
        <xsd:restriction base="dms:Text"/>
      </xsd:simpleType>
    </xsd:element>
    <xsd:element name="MediaServiceOCR" ma:index="38" nillable="true" ma:displayName="Extracted Text" ma:internalName="MediaServiceOCR" ma:readOnly="true">
      <xsd:simpleType>
        <xsd:restriction base="dms:Note">
          <xsd:maxLength value="255"/>
        </xsd:restriction>
      </xsd:simpleType>
    </xsd:element>
    <xsd:element name="MediaServiceObjectDetectorVersions" ma:index="4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2" nillable="true" ma:displayName="MediaServiceSearchProperties" ma:hidden="true" ma:internalName="MediaServiceSearchProperties" ma:readOnly="true">
      <xsd:simpleType>
        <xsd:restriction base="dms:Note"/>
      </xsd:simpleType>
    </xsd:element>
    <xsd:element name="MediaServiceBillingMetadata" ma:index="4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Type de contenu"/>
        <xsd:element ref="dc:title" minOccurs="0" maxOccurs="1"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o99d250c03344da181939f0145dbc023 xmlns="14a9c00f-d9e3-4eb9-aad3-f69239d17d9c">
      <Terms xmlns="http://schemas.microsoft.com/office/infopath/2007/PartnerControls">
        <TermInfo xmlns="http://schemas.microsoft.com/office/infopath/2007/PartnerControls">
          <TermName xmlns="http://schemas.microsoft.com/office/infopath/2007/PartnerControls">FR</TermName>
          <TermId xmlns="http://schemas.microsoft.com/office/infopath/2007/PartnerControls">e5b11214-e6fc-4287-b1cb-b050c041462c</TermId>
        </TermInfo>
      </Terms>
    </o99d250c03344da181939f0145dbc023>
    <e2b781e9cad840cd89b90f5a7e989839 xmlns="14a9c00f-d9e3-4eb9-aad3-f69239d17d9c">
      <Terms xmlns="http://schemas.microsoft.com/office/infopath/2007/PartnerControls"/>
    </e2b781e9cad840cd89b90f5a7e989839>
    <lcf76f155ced4ddcb4097134ff3c332f xmlns="017ef222-b715-482d-b25e-e029bead7086">
      <Terms xmlns="http://schemas.microsoft.com/office/infopath/2007/PartnerControls"/>
    </lcf76f155ced4ddcb4097134ff3c332f>
    <TaxCatchAll xmlns="1c89b6ff-5735-4b3c-9dca-50e80957a65b">
      <Value>2</Value>
      <Value>1</Value>
    </TaxCatchAll>
    <jcd7455606374210a964e5d7a999097a xmlns="14a9c00f-d9e3-4eb9-aad3-f69239d17d9c">
      <Terms xmlns="http://schemas.microsoft.com/office/infopath/2007/PartnerControls">
        <TermInfo xmlns="http://schemas.microsoft.com/office/infopath/2007/PartnerControls">
          <TermName xmlns="http://schemas.microsoft.com/office/infopath/2007/PartnerControls">BFA</TermName>
          <TermId xmlns="http://schemas.microsoft.com/office/infopath/2007/PartnerControls">5c109890-987f-4e01-800e-8d3dbccbd13c</TermId>
        </TermInfo>
      </Terms>
    </jcd7455606374210a964e5d7a999097a>
    <_ip_UnifiedCompliancePolicyProperties xmlns="http://schemas.microsoft.com/sharepoint/v3" xsi:nil="true"/>
    <j50cb40f2a0941d2947e6bcbd5d19dce xmlns="14a9c00f-d9e3-4eb9-aad3-f69239d17d9c">
      <Terms xmlns="http://schemas.microsoft.com/office/infopath/2007/PartnerControls"/>
    </j50cb40f2a0941d2947e6bcbd5d19dce>
    <kecc0e8a0a3349c79c5d1d6e51bea7c3 xmlns="14a9c00f-d9e3-4eb9-aad3-f69239d17d9c">
      <Terms xmlns="http://schemas.microsoft.com/office/infopath/2007/PartnerControls"/>
    </kecc0e8a0a3349c79c5d1d6e51bea7c3>
    <l9d65098618b4a8fbbe87718e7187e6b xmlns="14a9c00f-d9e3-4eb9-aad3-f69239d17d9c">
      <Terms xmlns="http://schemas.microsoft.com/office/infopath/2007/PartnerControls"/>
    </l9d65098618b4a8fbbe87718e7187e6b>
    <_dlc_DocId xmlns="508ba6eb-9e09-4fd5-92f2-2d9921329f2d">BFAENABEL-680963957-162128</_dlc_DocId>
    <_dlc_DocIdUrl xmlns="508ba6eb-9e09-4fd5-92f2-2d9921329f2d">
      <Url>https://enabelbe.sharepoint.com/sites/BFA/_layouts/15/DocIdRedir.aspx?ID=BFAENABEL-680963957-162128</Url>
      <Description>BFAENABEL-680963957-162128</Description>
    </_dlc_DocIdUrl>
  </documentManagement>
</p:properties>
</file>

<file path=customXml/itemProps1.xml><?xml version="1.0" encoding="utf-8"?>
<ds:datastoreItem xmlns:ds="http://schemas.openxmlformats.org/officeDocument/2006/customXml" ds:itemID="{865CB624-1BCF-4F74-93EA-ECD89623BB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c89b6ff-5735-4b3c-9dca-50e80957a65b"/>
    <ds:schemaRef ds:uri="14a9c00f-d9e3-4eb9-aad3-f69239d17d9c"/>
    <ds:schemaRef ds:uri="508ba6eb-9e09-4fd5-92f2-2d9921329f2d"/>
    <ds:schemaRef ds:uri="017ef222-b715-482d-b25e-e029bead70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C8E170-1AC0-4530-9DA5-23DDF5711E26}">
  <ds:schemaRefs>
    <ds:schemaRef ds:uri="http://schemas.microsoft.com/sharepoint/v3/contenttype/forms"/>
  </ds:schemaRefs>
</ds:datastoreItem>
</file>

<file path=customXml/itemProps3.xml><?xml version="1.0" encoding="utf-8"?>
<ds:datastoreItem xmlns:ds="http://schemas.openxmlformats.org/officeDocument/2006/customXml" ds:itemID="{A7B6D340-7DB5-42DD-807D-3160C2549622}">
  <ds:schemaRefs>
    <ds:schemaRef ds:uri="http://schemas.microsoft.com/sharepoint/events"/>
  </ds:schemaRefs>
</ds:datastoreItem>
</file>

<file path=customXml/itemProps4.xml><?xml version="1.0" encoding="utf-8"?>
<ds:datastoreItem xmlns:ds="http://schemas.openxmlformats.org/officeDocument/2006/customXml" ds:itemID="{416D8646-33FA-4CFB-881C-90439F4C668B}">
  <ds:schemaRefs>
    <ds:schemaRef ds:uri="http://schemas.microsoft.com/office/2006/metadata/properties"/>
    <ds:schemaRef ds:uri="http://schemas.microsoft.com/office/infopath/2007/PartnerControls"/>
    <ds:schemaRef ds:uri="http://schemas.microsoft.com/sharepoint/v3"/>
    <ds:schemaRef ds:uri="14a9c00f-d9e3-4eb9-aad3-f69239d17d9c"/>
    <ds:schemaRef ds:uri="017ef222-b715-482d-b25e-e029bead7086"/>
    <ds:schemaRef ds:uri="1c89b6ff-5735-4b3c-9dca-50e80957a65b"/>
    <ds:schemaRef ds:uri="508ba6eb-9e09-4fd5-92f2-2d9921329f2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DQE_LOT1_tranche_ferme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GANSONRE, Marc</dc:creator>
  <cp:keywords/>
  <dc:description/>
  <cp:lastModifiedBy>HIEN, Hermann</cp:lastModifiedBy>
  <cp:revision/>
  <dcterms:created xsi:type="dcterms:W3CDTF">2024-08-17T02:29:08Z</dcterms:created>
  <dcterms:modified xsi:type="dcterms:W3CDTF">2026-10-14T22:22:34Z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0x01010084FDA68FEA25C847A6128BBA7C1A6EC100DB6DE8DA9F5B134CB8F62B604C7D5447</vt:lpwstr>
  </property>
  <property fmtid="{D5CDD505-2E9C-101B-9397-08002B2CF9AE}" pid="3" name="Document_Language">
    <vt:lpwstr>2;#FR|e5b11214-e6fc-4287-b1cb-b050c041462c</vt:lpwstr>
  </property>
  <property fmtid="{D5CDD505-2E9C-101B-9397-08002B2CF9AE}" pid="4" name="Country">
    <vt:lpwstr>1;#BFA|5c109890-987f-4e01-800e-8d3dbccbd13c</vt:lpwstr>
  </property>
  <property fmtid="{D5CDD505-2E9C-101B-9397-08002B2CF9AE}" pid="5" name="_dlc_DocIdItemGuid">
    <vt:lpwstr>91858ced-6154-4658-b2f5-295013771b35</vt:lpwstr>
  </property>
  <property fmtid="{D5CDD505-2E9C-101B-9397-08002B2CF9AE}" pid="6" name="MediaServiceImageTags">
    <vt:lpwstr/>
  </property>
  <property fmtid="{D5CDD505-2E9C-101B-9397-08002B2CF9AE}" pid="7" name="l9d65098618b4a8fbbe87718e7187e6b">
    <vt:lpwstr/>
  </property>
  <property fmtid="{D5CDD505-2E9C-101B-9397-08002B2CF9AE}" pid="8" name="Document_Type">
    <vt:lpwstr/>
  </property>
  <property fmtid="{D5CDD505-2E9C-101B-9397-08002B2CF9AE}" pid="9" name="Document_Status">
    <vt:lpwstr/>
  </property>
  <property fmtid="{D5CDD505-2E9C-101B-9397-08002B2CF9AE}" pid="10" name="Contract_reference">
    <vt:lpwstr/>
  </property>
  <property fmtid="{D5CDD505-2E9C-101B-9397-08002B2CF9AE}" pid="11" name="Project_code">
    <vt:lpwstr/>
  </property>
  <property fmtid="{D5CDD505-2E9C-101B-9397-08002B2CF9AE}" pid="12" name="e2b781e9cad840cd89b90f5a7e989839">
    <vt:lpwstr/>
  </property>
</Properties>
</file>